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zengi\Downloads\"/>
    </mc:Choice>
  </mc:AlternateContent>
  <xr:revisionPtr revIDLastSave="0" documentId="13_ncr:1_{DDE22D0B-18CD-42C0-AC5A-33E3F3ECCEFB}" xr6:coauthVersionLast="47" xr6:coauthVersionMax="47" xr10:uidLastSave="{00000000-0000-0000-0000-000000000000}"/>
  <bookViews>
    <workbookView xWindow="-120" yWindow="-120" windowWidth="29040" windowHeight="15720" tabRatio="853" xr2:uid="{0600B100-D5A7-445D-AEEF-6C805D94905F}"/>
  </bookViews>
  <sheets>
    <sheet name="目次" sheetId="42" r:id="rId1"/>
    <sheet name="01.入会申込書（従たる事務所）" sheetId="28" r:id="rId2"/>
    <sheet name="02.確約書" sheetId="36" r:id="rId3"/>
    <sheet name="03.誓約書Ⅰ・Ⅱ" sheetId="48" r:id="rId4"/>
    <sheet name="04.会員台帳（従たる事務所）" sheetId="44" r:id="rId5"/>
    <sheet name="05.弁済業務保証金分担金納付書" sheetId="29" r:id="rId6"/>
    <sheet name="06.連帯保証人届出書" sheetId="37" r:id="rId7"/>
    <sheet name="07.従業者名簿" sheetId="45" r:id="rId8"/>
    <sheet name="08.従業者調書" sheetId="46" r:id="rId9"/>
    <sheet name="09.TRA入会申込書（従たる事務所）" sheetId="33" r:id="rId10"/>
    <sheet name="10.岐阜県本部だよりについて" sheetId="47" r:id="rId11"/>
    <sheet name="base" sheetId="25" state="hidden" r:id="rId12"/>
    <sheet name="daisei" sheetId="26" state="hidden" r:id="rId13"/>
    <sheet name="sentori" sheetId="27" state="hidden" r:id="rId14"/>
  </sheets>
  <externalReferences>
    <externalReference r:id="rId15"/>
    <externalReference r:id="rId16"/>
    <externalReference r:id="rId17"/>
    <externalReference r:id="rId18"/>
  </externalReferences>
  <definedNames>
    <definedName name="app_license_type" localSheetId="3">[1]base!$C$3</definedName>
    <definedName name="app_license_type" localSheetId="4">[1]base!$C$3</definedName>
    <definedName name="app_license_type" localSheetId="7">[1]base!$C$3</definedName>
    <definedName name="app_license_type" localSheetId="8">[1]base!$C$3</definedName>
    <definedName name="app_license_type" localSheetId="10">[1]base!$C$3</definedName>
    <definedName name="app_license_type">base!$C$3</definedName>
    <definedName name="branch_count" localSheetId="3">[2]base!$C$11</definedName>
    <definedName name="branch_count" localSheetId="4">[2]base!$C$11</definedName>
    <definedName name="branch_count" localSheetId="7">[2]base!$C$11</definedName>
    <definedName name="branch_count" localSheetId="8">[2]base!$C$11</definedName>
    <definedName name="branch_count" localSheetId="10">[2]base!$C$11</definedName>
    <definedName name="branch_count" localSheetId="0">[3]base!$C$11</definedName>
    <definedName name="branch_count">[4]base!$C$11</definedName>
    <definedName name="capital" localSheetId="3">[2]base!$G$15</definedName>
    <definedName name="capital" localSheetId="4">[2]base!$G$15</definedName>
    <definedName name="capital" localSheetId="7">[2]base!$G$15</definedName>
    <definedName name="capital" localSheetId="8">[2]base!$G$15</definedName>
    <definedName name="capital" localSheetId="10">[2]base!$G$15</definedName>
    <definedName name="capital" localSheetId="0">[3]base!$G$15</definedName>
    <definedName name="capital">[4]base!$G$15</definedName>
    <definedName name="daisei" localSheetId="3">[1]daisei!$A$3:$S$102</definedName>
    <definedName name="daisei" localSheetId="4">[1]daisei!$A$3:$S$102</definedName>
    <definedName name="daisei" localSheetId="7">[1]daisei!$A$3:$S$102</definedName>
    <definedName name="daisei" localSheetId="8">[1]daisei!$A$3:$S$102</definedName>
    <definedName name="daisei" localSheetId="10">[1]daisei!$A$3:$S$102</definedName>
    <definedName name="daisei" localSheetId="0">[3]daisei!$A$3:$S$102</definedName>
    <definedName name="daisei">daisei!$A$3:$S$102</definedName>
    <definedName name="deposit_type" localSheetId="3">[2]base!$C$8</definedName>
    <definedName name="deposit_type" localSheetId="4">[2]base!$C$8</definedName>
    <definedName name="deposit_type" localSheetId="7">[2]base!$C$8</definedName>
    <definedName name="deposit_type" localSheetId="8">[2]base!$C$8</definedName>
    <definedName name="deposit_type" localSheetId="10">[2]base!$C$8</definedName>
    <definedName name="deposit_type" localSheetId="0">[3]base!$C$8</definedName>
    <definedName name="deposit_type">[4]base!$C$8</definedName>
    <definedName name="email1" localSheetId="3">[1]base!$G$12</definedName>
    <definedName name="email1" localSheetId="4">[1]base!$G$12</definedName>
    <definedName name="email1" localSheetId="7">[1]base!$G$12</definedName>
    <definedName name="email1" localSheetId="8">[1]base!$G$12</definedName>
    <definedName name="email1" localSheetId="10">[1]base!$G$12</definedName>
    <definedName name="email1" localSheetId="0">[3]base!$G$12</definedName>
    <definedName name="email1">base!$G$12</definedName>
    <definedName name="email2" localSheetId="3">[1]base!$G$13</definedName>
    <definedName name="email2" localSheetId="4">[1]base!$G$13</definedName>
    <definedName name="email2" localSheetId="7">[1]base!$G$13</definedName>
    <definedName name="email2" localSheetId="8">[1]base!$G$13</definedName>
    <definedName name="email2" localSheetId="10">[1]base!$G$13</definedName>
    <definedName name="email2" localSheetId="0">[3]base!$G$13</definedName>
    <definedName name="email2">base!$G$13</definedName>
    <definedName name="hojin_kojin_type" localSheetId="3">[2]base!$C$3</definedName>
    <definedName name="hojin_kojin_type" localSheetId="4">[2]base!$C$3</definedName>
    <definedName name="hojin_kojin_type" localSheetId="7">[2]base!$C$3</definedName>
    <definedName name="hojin_kojin_type" localSheetId="8">[2]base!$C$3</definedName>
    <definedName name="hojin_kojin_type" localSheetId="10">[2]base!$C$3</definedName>
    <definedName name="hojin_kojin_type" localSheetId="0">[3]base!$C$3</definedName>
    <definedName name="hojin_kojin_type">[4]base!$C$3</definedName>
    <definedName name="hojin_open_date" localSheetId="3">[2]base!$G$14</definedName>
    <definedName name="hojin_open_date" localSheetId="4">[2]base!$G$14</definedName>
    <definedName name="hojin_open_date" localSheetId="7">[2]base!$G$14</definedName>
    <definedName name="hojin_open_date" localSheetId="8">[2]base!$G$14</definedName>
    <definedName name="hojin_open_date" localSheetId="10">[2]base!$G$14</definedName>
    <definedName name="hojin_open_date" localSheetId="0">[3]base!$G$14</definedName>
    <definedName name="hojin_open_date">[4]base!$G$14</definedName>
    <definedName name="honten_bnt" localSheetId="3">[1]base!$O$14</definedName>
    <definedName name="honten_bnt" localSheetId="4">[1]base!$O$14</definedName>
    <definedName name="honten_bnt" localSheetId="7">[1]base!$O$14</definedName>
    <definedName name="honten_bnt" localSheetId="8">[1]base!$O$14</definedName>
    <definedName name="honten_bnt" localSheetId="10">[1]base!$O$14</definedName>
    <definedName name="honten_bnt">base!$O$14</definedName>
    <definedName name="honten_cs" localSheetId="3">[1]base!$O$13</definedName>
    <definedName name="honten_cs" localSheetId="4">[1]base!$O$13</definedName>
    <definedName name="honten_cs" localSheetId="7">[1]base!$O$13</definedName>
    <definedName name="honten_cs" localSheetId="8">[1]base!$O$13</definedName>
    <definedName name="honten_cs" localSheetId="10">[1]base!$O$13</definedName>
    <definedName name="honten_cs">base!$O$13</definedName>
    <definedName name="honten_skg" localSheetId="3">[1]base!$O$12</definedName>
    <definedName name="honten_skg" localSheetId="4">[1]base!$O$12</definedName>
    <definedName name="honten_skg" localSheetId="7">[1]base!$O$12</definedName>
    <definedName name="honten_skg" localSheetId="8">[1]base!$O$12</definedName>
    <definedName name="honten_skg" localSheetId="10">[1]base!$O$12</definedName>
    <definedName name="honten_skg">base!$O$12</definedName>
    <definedName name="honten_tat" localSheetId="3">[1]base!$O$15</definedName>
    <definedName name="honten_tat" localSheetId="4">[1]base!$O$15</definedName>
    <definedName name="honten_tat" localSheetId="7">[1]base!$O$15</definedName>
    <definedName name="honten_tat" localSheetId="8">[1]base!$O$15</definedName>
    <definedName name="honten_tat" localSheetId="10">[1]base!$O$15</definedName>
    <definedName name="honten_tat">base!$O$15</definedName>
    <definedName name="honten_tdfk" localSheetId="3">[1]base!$O$11</definedName>
    <definedName name="honten_tdfk" localSheetId="4">[1]base!$O$11</definedName>
    <definedName name="honten_tdfk" localSheetId="7">[1]base!$O$11</definedName>
    <definedName name="honten_tdfk" localSheetId="8">[1]base!$O$11</definedName>
    <definedName name="honten_tdfk" localSheetId="10">[1]base!$O$11</definedName>
    <definedName name="honten_tdfk">base!$O$11</definedName>
    <definedName name="honten_tel" localSheetId="3">[1]base!$O$16</definedName>
    <definedName name="honten_tel" localSheetId="4">[1]base!$O$16</definedName>
    <definedName name="honten_tel" localSheetId="7">[1]base!$O$16</definedName>
    <definedName name="honten_tel" localSheetId="8">[1]base!$O$16</definedName>
    <definedName name="honten_tel" localSheetId="10">[1]base!$O$16</definedName>
    <definedName name="honten_tel">base!$O$16</definedName>
    <definedName name="honten_zip" localSheetId="3">[1]base!$O$10</definedName>
    <definedName name="honten_zip" localSheetId="4">[1]base!$O$10</definedName>
    <definedName name="honten_zip" localSheetId="7">[1]base!$O$10</definedName>
    <definedName name="honten_zip" localSheetId="8">[1]base!$O$10</definedName>
    <definedName name="honten_zip" localSheetId="10">[1]base!$O$10</definedName>
    <definedName name="honten_zip">base!$O$10</definedName>
    <definedName name="industry" localSheetId="3">[2]base!$G$18</definedName>
    <definedName name="industry" localSheetId="4">[2]base!$G$18</definedName>
    <definedName name="industry" localSheetId="7">[2]base!$G$18</definedName>
    <definedName name="industry" localSheetId="8">[2]base!$G$18</definedName>
    <definedName name="industry" localSheetId="10">[2]base!$G$18</definedName>
    <definedName name="industry" localSheetId="0">[3]base!$G$18</definedName>
    <definedName name="industry">[4]base!$G$18</definedName>
    <definedName name="input_date" localSheetId="3">[1]base!$C$5</definedName>
    <definedName name="input_date" localSheetId="4">[1]base!$C$5</definedName>
    <definedName name="input_date" localSheetId="7">[1]base!$C$5</definedName>
    <definedName name="input_date" localSheetId="8">[1]base!$C$5</definedName>
    <definedName name="input_date" localSheetId="10">[1]base!$C$5</definedName>
    <definedName name="input_date" localSheetId="0">[3]base!$C$10</definedName>
    <definedName name="input_date">base!$C$5</definedName>
    <definedName name="jug_count" localSheetId="3">[2]base!$G$17</definedName>
    <definedName name="jug_count" localSheetId="4">[2]base!$G$17</definedName>
    <definedName name="jug_count" localSheetId="7">[2]base!$G$17</definedName>
    <definedName name="jug_count" localSheetId="8">[2]base!$G$17</definedName>
    <definedName name="jug_count" localSheetId="10">[2]base!$G$17</definedName>
    <definedName name="jug_count" localSheetId="0">[3]base!$G$17</definedName>
    <definedName name="jug_count">[4]base!$G$17</definedName>
    <definedName name="kojin_open_date" localSheetId="3">[2]base!$G$16</definedName>
    <definedName name="kojin_open_date" localSheetId="4">[2]base!$G$16</definedName>
    <definedName name="kojin_open_date" localSheetId="7">[2]base!$G$16</definedName>
    <definedName name="kojin_open_date" localSheetId="8">[2]base!$G$16</definedName>
    <definedName name="kojin_open_date" localSheetId="10">[2]base!$G$16</definedName>
    <definedName name="kojin_open_date" localSheetId="0">[3]base!$G$16</definedName>
    <definedName name="kojin_open_date">[4]base!$G$16</definedName>
    <definedName name="license_count" localSheetId="3">[1]base!$O$5</definedName>
    <definedName name="license_count" localSheetId="4">[1]base!$O$5</definedName>
    <definedName name="license_count" localSheetId="7">[1]base!$O$5</definedName>
    <definedName name="license_count" localSheetId="8">[1]base!$O$5</definedName>
    <definedName name="license_count" localSheetId="10">[1]base!$O$5</definedName>
    <definedName name="license_count" localSheetId="0">[3]base!$K$3</definedName>
    <definedName name="license_count">base!$O$5</definedName>
    <definedName name="license_date" localSheetId="3">[1]base!$O$7</definedName>
    <definedName name="license_date" localSheetId="4">[1]base!$O$7</definedName>
    <definedName name="license_date" localSheetId="7">[1]base!$O$7</definedName>
    <definedName name="license_date" localSheetId="8">[1]base!$O$7</definedName>
    <definedName name="license_date" localSheetId="10">[1]base!$O$7</definedName>
    <definedName name="license_date" localSheetId="0">[3]base!$K$5</definedName>
    <definedName name="license_date">base!$O$7</definedName>
    <definedName name="license_from" localSheetId="3">[1]base!$O$8</definedName>
    <definedName name="license_from" localSheetId="4">[1]base!$O$8</definedName>
    <definedName name="license_from" localSheetId="7">[1]base!$O$8</definedName>
    <definedName name="license_from" localSheetId="8">[1]base!$O$8</definedName>
    <definedName name="license_from" localSheetId="10">[1]base!$O$8</definedName>
    <definedName name="license_from" localSheetId="0">[3]base!$K$6</definedName>
    <definedName name="license_from">base!$O$8</definedName>
    <definedName name="license_nm" localSheetId="3">[1]base!$O$4</definedName>
    <definedName name="license_nm" localSheetId="4">[1]base!$O$4</definedName>
    <definedName name="license_nm" localSheetId="7">[1]base!$O$4</definedName>
    <definedName name="license_nm" localSheetId="8">[1]base!$O$4</definedName>
    <definedName name="license_nm" localSheetId="10">[1]base!$O$4</definedName>
    <definedName name="license_nm" localSheetId="0">[3]base!$K$2</definedName>
    <definedName name="license_nm">base!$O$4</definedName>
    <definedName name="license_no" localSheetId="3">[1]base!$O$6</definedName>
    <definedName name="license_no" localSheetId="4">[1]base!$O$6</definedName>
    <definedName name="license_no" localSheetId="7">[1]base!$O$6</definedName>
    <definedName name="license_no" localSheetId="8">[1]base!$O$6</definedName>
    <definedName name="license_no" localSheetId="10">[1]base!$O$6</definedName>
    <definedName name="license_no" localSheetId="0">[3]base!$K$4</definedName>
    <definedName name="license_no">base!$O$6</definedName>
    <definedName name="license_to" localSheetId="3">[1]base!$O$9</definedName>
    <definedName name="license_to" localSheetId="4">[1]base!$O$9</definedName>
    <definedName name="license_to" localSheetId="7">[1]base!$O$9</definedName>
    <definedName name="license_to" localSheetId="8">[1]base!$O$9</definedName>
    <definedName name="license_to" localSheetId="10">[1]base!$O$9</definedName>
    <definedName name="license_to" localSheetId="0">[3]base!$K$7</definedName>
    <definedName name="license_to">base!$O$9</definedName>
    <definedName name="new_license_count" localSheetId="3">[1]base!$K$3</definedName>
    <definedName name="new_license_count" localSheetId="4">[1]base!$K$3</definedName>
    <definedName name="new_license_count" localSheetId="7">[1]base!$K$3</definedName>
    <definedName name="new_license_count" localSheetId="8">[1]base!$K$3</definedName>
    <definedName name="new_license_count" localSheetId="10">[1]base!$K$3</definedName>
    <definedName name="new_license_count">base!$K$3</definedName>
    <definedName name="new_license_date" localSheetId="3">[1]base!$K$5</definedName>
    <definedName name="new_license_date" localSheetId="4">[1]base!$K$5</definedName>
    <definedName name="new_license_date" localSheetId="7">[1]base!$K$5</definedName>
    <definedName name="new_license_date" localSheetId="8">[1]base!$K$5</definedName>
    <definedName name="new_license_date" localSheetId="10">[1]base!$K$5</definedName>
    <definedName name="new_license_date">base!$K$5</definedName>
    <definedName name="new_license_from" localSheetId="3">[1]base!$K$6</definedName>
    <definedName name="new_license_from" localSheetId="4">[1]base!$K$6</definedName>
    <definedName name="new_license_from" localSheetId="7">[1]base!$K$6</definedName>
    <definedName name="new_license_from" localSheetId="8">[1]base!$K$6</definedName>
    <definedName name="new_license_from" localSheetId="10">[1]base!$K$6</definedName>
    <definedName name="new_license_from">base!$K$6</definedName>
    <definedName name="new_license_nm" localSheetId="3">[1]base!$K$2</definedName>
    <definedName name="new_license_nm" localSheetId="4">[1]base!$K$2</definedName>
    <definedName name="new_license_nm" localSheetId="7">[1]base!$K$2</definedName>
    <definedName name="new_license_nm" localSheetId="8">[1]base!$K$2</definedName>
    <definedName name="new_license_nm" localSheetId="10">[1]base!$K$2</definedName>
    <definedName name="new_license_nm">base!$K$2</definedName>
    <definedName name="new_license_no" localSheetId="3">[1]base!$K$4</definedName>
    <definedName name="new_license_no" localSheetId="4">[1]base!$K$4</definedName>
    <definedName name="new_license_no" localSheetId="7">[1]base!$K$4</definedName>
    <definedName name="new_license_no" localSheetId="8">[1]base!$K$4</definedName>
    <definedName name="new_license_no" localSheetId="10">[1]base!$K$4</definedName>
    <definedName name="new_license_no">base!$K$4</definedName>
    <definedName name="new_license_to" localSheetId="3">[1]base!$K$7</definedName>
    <definedName name="new_license_to" localSheetId="4">[1]base!$K$7</definedName>
    <definedName name="new_license_to" localSheetId="7">[1]base!$K$7</definedName>
    <definedName name="new_license_to" localSheetId="8">[1]base!$K$7</definedName>
    <definedName name="new_license_to" localSheetId="10">[1]base!$K$7</definedName>
    <definedName name="new_license_to">base!$K$7</definedName>
    <definedName name="_xlnm.Print_Area" localSheetId="1">'01.入会申込書（従たる事務所）'!$A$1:$AY$75</definedName>
    <definedName name="_xlnm.Print_Area" localSheetId="2">'02.確約書'!$A$1:$O$55</definedName>
    <definedName name="_xlnm.Print_Area" localSheetId="3">'03.誓約書Ⅰ・Ⅱ'!$A$1:$O$80</definedName>
    <definedName name="_xlnm.Print_Area" localSheetId="5">'05.弁済業務保証金分担金納付書'!$A$1:$AY$69</definedName>
    <definedName name="_xlnm.Print_Area" localSheetId="6">'06.連帯保証人届出書'!$A$1:$BB$96</definedName>
    <definedName name="_xlnm.Print_Area" localSheetId="7">'07.従業者名簿'!$A$1:$H$27</definedName>
    <definedName name="_xlnm.Print_Area" localSheetId="8">'08.従業者調書'!$A$1:$N$48</definedName>
    <definedName name="sentori" localSheetId="3">[1]sentori!$A$3:$V$102</definedName>
    <definedName name="sentori" localSheetId="4">[1]sentori!$A$3:$V$102</definedName>
    <definedName name="sentori" localSheetId="7">[1]sentori!$A$3:$V$102</definedName>
    <definedName name="sentori" localSheetId="8">[1]sentori!$A$3:$V$102</definedName>
    <definedName name="sentori" localSheetId="10">[1]sentori!$A$3:$V$102</definedName>
    <definedName name="sentori" localSheetId="0">[3]sentori!$A$3:$V$102</definedName>
    <definedName name="sentori">sentori!$A$3:$V$102</definedName>
    <definedName name="sentori_type">base!$C$4</definedName>
    <definedName name="shogo_kn" localSheetId="3">[1]base!$O$3</definedName>
    <definedName name="shogo_kn" localSheetId="4">[1]base!$O$3</definedName>
    <definedName name="shogo_kn" localSheetId="7">[1]base!$O$3</definedName>
    <definedName name="shogo_kn" localSheetId="8">[1]base!$O$3</definedName>
    <definedName name="shogo_kn" localSheetId="10">[1]base!$O$3</definedName>
    <definedName name="shogo_kn" localSheetId="0">[3]base!$G$3</definedName>
    <definedName name="shogo_kn">base!$O$3</definedName>
    <definedName name="shogo_nm" localSheetId="3">[1]base!$O$2</definedName>
    <definedName name="shogo_nm" localSheetId="4">[1]base!$O$2</definedName>
    <definedName name="shogo_nm" localSheetId="7">[1]base!$O$2</definedName>
    <definedName name="shogo_nm" localSheetId="8">[1]base!$O$2</definedName>
    <definedName name="shogo_nm" localSheetId="10">[1]base!$O$2</definedName>
    <definedName name="shogo_nm" localSheetId="0">[3]base!$G$2</definedName>
    <definedName name="shogo_nm">base!$O$2</definedName>
    <definedName name="siten_kn" localSheetId="3">[1]base!$G$3</definedName>
    <definedName name="siten_kn" localSheetId="4">[1]base!$G$3</definedName>
    <definedName name="siten_kn" localSheetId="7">[1]base!$G$3</definedName>
    <definedName name="siten_kn" localSheetId="8">[1]base!$G$3</definedName>
    <definedName name="siten_kn" localSheetId="10">[1]base!$G$3</definedName>
    <definedName name="siten_kn">base!$G$3</definedName>
    <definedName name="siten_nm" localSheetId="3">[1]base!$G$2</definedName>
    <definedName name="siten_nm" localSheetId="4">[1]base!$G$2</definedName>
    <definedName name="siten_nm" localSheetId="7">[1]base!$G$2</definedName>
    <definedName name="siten_nm" localSheetId="8">[1]base!$G$2</definedName>
    <definedName name="siten_nm" localSheetId="10">[1]base!$G$2</definedName>
    <definedName name="siten_nm">base!$G$2</definedName>
    <definedName name="stn_cd">base!$R$3</definedName>
    <definedName name="szt_bnt" localSheetId="3">[1]base!$G$8</definedName>
    <definedName name="szt_bnt" localSheetId="4">[1]base!$G$8</definedName>
    <definedName name="szt_bnt" localSheetId="7">[1]base!$G$8</definedName>
    <definedName name="szt_bnt" localSheetId="8">[1]base!$G$8</definedName>
    <definedName name="szt_bnt" localSheetId="10">[1]base!$G$8</definedName>
    <definedName name="szt_bnt" localSheetId="0">[3]base!$G$8</definedName>
    <definedName name="szt_bnt">base!$G$8</definedName>
    <definedName name="szt_cs" localSheetId="3">[1]base!$G$7</definedName>
    <definedName name="szt_cs" localSheetId="4">[1]base!$G$7</definedName>
    <definedName name="szt_cs" localSheetId="7">[1]base!$G$7</definedName>
    <definedName name="szt_cs" localSheetId="8">[1]base!$G$7</definedName>
    <definedName name="szt_cs" localSheetId="10">[1]base!$G$7</definedName>
    <definedName name="szt_cs" localSheetId="0">[3]base!$G$7</definedName>
    <definedName name="szt_cs">base!$G$7</definedName>
    <definedName name="szt_fax" localSheetId="3">[1]base!$G$11</definedName>
    <definedName name="szt_fax" localSheetId="4">[1]base!$G$11</definedName>
    <definedName name="szt_fax" localSheetId="7">[1]base!$G$11</definedName>
    <definedName name="szt_fax" localSheetId="8">[1]base!$G$11</definedName>
    <definedName name="szt_fax" localSheetId="10">[1]base!$G$11</definedName>
    <definedName name="szt_fax" localSheetId="0">[3]base!$G$11</definedName>
    <definedName name="szt_fax">base!$G$11</definedName>
    <definedName name="szt_skg" localSheetId="3">[1]base!$G$6</definedName>
    <definedName name="szt_skg" localSheetId="4">[1]base!$G$6</definedName>
    <definedName name="szt_skg" localSheetId="7">[1]base!$G$6</definedName>
    <definedName name="szt_skg" localSheetId="8">[1]base!$G$6</definedName>
    <definedName name="szt_skg" localSheetId="10">[1]base!$G$6</definedName>
    <definedName name="szt_skg" localSheetId="0">[3]base!$G$6</definedName>
    <definedName name="szt_skg">base!$G$6</definedName>
    <definedName name="szt_tat" localSheetId="3">[1]base!$G$9</definedName>
    <definedName name="szt_tat" localSheetId="4">[1]base!$G$9</definedName>
    <definedName name="szt_tat" localSheetId="7">[1]base!$G$9</definedName>
    <definedName name="szt_tat" localSheetId="8">[1]base!$G$9</definedName>
    <definedName name="szt_tat" localSheetId="10">[1]base!$G$9</definedName>
    <definedName name="szt_tat" localSheetId="0">[3]base!$G$9</definedName>
    <definedName name="szt_tat">base!$G$9</definedName>
    <definedName name="szt_tdfk" localSheetId="3">[1]base!$G$5</definedName>
    <definedName name="szt_tdfk" localSheetId="4">[1]base!$G$5</definedName>
    <definedName name="szt_tdfk" localSheetId="7">[1]base!$G$5</definedName>
    <definedName name="szt_tdfk" localSheetId="8">[1]base!$G$5</definedName>
    <definedName name="szt_tdfk" localSheetId="10">[1]base!$G$5</definedName>
    <definedName name="szt_tdfk" localSheetId="0">[3]base!$G$5</definedName>
    <definedName name="szt_tdfk">base!$G$5</definedName>
    <definedName name="szt_tdfk_nm">base!$C$2</definedName>
    <definedName name="szt_tel" localSheetId="3">[1]base!$G$10</definedName>
    <definedName name="szt_tel" localSheetId="4">[1]base!$G$10</definedName>
    <definedName name="szt_tel" localSheetId="7">[1]base!$G$10</definedName>
    <definedName name="szt_tel" localSheetId="8">[1]base!$G$10</definedName>
    <definedName name="szt_tel" localSheetId="10">[1]base!$G$10</definedName>
    <definedName name="szt_tel" localSheetId="0">[3]base!$G$10</definedName>
    <definedName name="szt_tel">base!$G$10</definedName>
    <definedName name="szt_zip" localSheetId="3">[1]base!$G$4</definedName>
    <definedName name="szt_zip" localSheetId="4">[1]base!$G$4</definedName>
    <definedName name="szt_zip" localSheetId="7">[1]base!$G$4</definedName>
    <definedName name="szt_zip" localSheetId="8">[1]base!$G$4</definedName>
    <definedName name="szt_zip" localSheetId="10">[1]base!$G$4</definedName>
    <definedName name="szt_zip" localSheetId="0">[3]base!$G$4</definedName>
    <definedName name="szt_zip">base!$G$4</definedName>
    <definedName name="tou_cd" localSheetId="3">[1]base!$R$2</definedName>
    <definedName name="tou_cd" localSheetId="4">[1]base!$R$2</definedName>
    <definedName name="tou_cd" localSheetId="7">[1]base!$R$2</definedName>
    <definedName name="tou_cd" localSheetId="8">[1]base!$R$2</definedName>
    <definedName name="tou_cd" localSheetId="10">[1]base!$R$2</definedName>
    <definedName name="tou_cd">base!$R$2</definedName>
    <definedName name="tra_notice1" localSheetId="3">[2]base!$O$2</definedName>
    <definedName name="tra_notice1" localSheetId="4">[2]base!$O$2</definedName>
    <definedName name="tra_notice1" localSheetId="7">[2]base!$O$2</definedName>
    <definedName name="tra_notice1" localSheetId="8">[2]base!$O$2</definedName>
    <definedName name="tra_notice1" localSheetId="10">[2]base!$O$2</definedName>
    <definedName name="tra_notice1" localSheetId="0">[3]base!$O$2</definedName>
    <definedName name="tra_notice1">[4]base!$O$2</definedName>
    <definedName name="tra_notice2" localSheetId="3">[2]base!$O$3</definedName>
    <definedName name="tra_notice2" localSheetId="4">[2]base!$O$3</definedName>
    <definedName name="tra_notice2" localSheetId="7">[2]base!$O$3</definedName>
    <definedName name="tra_notice2" localSheetId="8">[2]base!$O$3</definedName>
    <definedName name="tra_notice2" localSheetId="10">[2]base!$O$3</definedName>
    <definedName name="tra_notice2" localSheetId="0">[3]base!$O$3</definedName>
    <definedName name="tra_notice2">[4]base!$O$3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workbook>
</file>

<file path=xl/calcChain.xml><?xml version="1.0" encoding="utf-8"?>
<calcChain xmlns="http://schemas.openxmlformats.org/spreadsheetml/2006/main">
  <c r="V55" i="29" l="1"/>
  <c r="AG5" i="28"/>
  <c r="N64" i="28"/>
  <c r="AE62" i="28"/>
  <c r="N55" i="28"/>
  <c r="K54" i="33" s="1"/>
  <c r="AE53" i="28"/>
  <c r="V54" i="33" s="1"/>
  <c r="AM53" i="37"/>
  <c r="AH46" i="28"/>
  <c r="L46" i="28"/>
  <c r="N43" i="28"/>
  <c r="L34" i="28"/>
  <c r="AJ39" i="33" s="1"/>
  <c r="N31" i="28"/>
  <c r="H24" i="37" s="1"/>
  <c r="AH59" i="28"/>
  <c r="AH50" i="28"/>
  <c r="L40" i="28"/>
  <c r="E43" i="36"/>
  <c r="L36" i="28"/>
  <c r="E46" i="36" s="1"/>
  <c r="AX90" i="37"/>
  <c r="AQ33" i="33"/>
  <c r="AM33" i="33"/>
  <c r="AI33" i="33"/>
  <c r="AF33" i="33"/>
  <c r="AN19" i="28"/>
  <c r="AG19" i="28"/>
  <c r="L19" i="28"/>
  <c r="K38" i="33" l="1"/>
  <c r="AJ51" i="33"/>
  <c r="K48" i="33"/>
  <c r="S22" i="29"/>
  <c r="AJ49" i="33"/>
  <c r="S16" i="29"/>
  <c r="AM49" i="37"/>
  <c r="AM40" i="37" l="1"/>
  <c r="AV17" i="28"/>
  <c r="M34" i="36" s="1"/>
  <c r="AR17" i="28"/>
  <c r="K34" i="36" s="1"/>
  <c r="AN17" i="28"/>
  <c r="I34" i="36" s="1"/>
  <c r="AU49" i="37" l="1"/>
  <c r="AR49" i="37"/>
  <c r="AO49" i="37"/>
  <c r="AV24" i="28" l="1"/>
  <c r="AV22" i="28"/>
  <c r="AR24" i="28"/>
  <c r="AR22" i="28"/>
  <c r="AN24" i="28"/>
  <c r="AN22" i="28"/>
  <c r="AL22" i="28"/>
  <c r="Z22" i="28"/>
  <c r="U22" i="28"/>
  <c r="P22" i="28"/>
  <c r="L22" i="28"/>
  <c r="A2" i="33"/>
  <c r="L65" i="28" l="1"/>
  <c r="L56" i="28"/>
  <c r="L44" i="28"/>
  <c r="L32" i="28"/>
  <c r="E40" i="36" s="1"/>
  <c r="L49" i="28"/>
  <c r="Q18" i="37"/>
  <c r="N18" i="37"/>
  <c r="AL30" i="37" l="1"/>
  <c r="I15" i="37"/>
  <c r="F15" i="37"/>
  <c r="AI30" i="37"/>
  <c r="C15" i="37"/>
  <c r="AF30" i="37"/>
  <c r="AF35" i="33" l="1"/>
  <c r="J33" i="33"/>
  <c r="S59" i="33"/>
  <c r="P59" i="33"/>
  <c r="J34" i="33"/>
  <c r="R20" i="29"/>
  <c r="AB14" i="29"/>
  <c r="AV68" i="28"/>
  <c r="AR68" i="28"/>
  <c r="AN68" i="28"/>
  <c r="AK68" i="28"/>
  <c r="V68" i="28"/>
  <c r="M68" i="28"/>
  <c r="AX59" i="28"/>
  <c r="AR59" i="28"/>
  <c r="AN59" i="28"/>
  <c r="AD59" i="28"/>
  <c r="L61" i="28"/>
  <c r="L59" i="28"/>
  <c r="J55" i="33"/>
  <c r="AX50" i="28"/>
  <c r="AR50" i="28"/>
  <c r="AN50" i="28"/>
  <c r="AD50" i="28"/>
  <c r="L52" i="28"/>
  <c r="AG54" i="33" s="1"/>
  <c r="L50" i="28"/>
  <c r="L48" i="28"/>
  <c r="R23" i="29"/>
  <c r="L38" i="28"/>
  <c r="J43" i="33" s="1"/>
  <c r="L26" i="28"/>
  <c r="J28" i="33" s="1"/>
  <c r="AF59" i="33"/>
  <c r="AQ59" i="33"/>
  <c r="AI59" i="33"/>
  <c r="AJ12" i="29"/>
  <c r="AC12" i="29"/>
  <c r="AM59" i="33"/>
  <c r="AI25" i="33"/>
  <c r="AV8" i="29"/>
  <c r="AM25" i="33"/>
  <c r="J44" i="33" l="1"/>
  <c r="G36" i="37"/>
  <c r="G30" i="37"/>
  <c r="U14" i="29"/>
  <c r="J39" i="33"/>
  <c r="G26" i="37"/>
  <c r="AJ14" i="29"/>
  <c r="J29" i="33"/>
  <c r="R12" i="29"/>
  <c r="G18" i="37"/>
  <c r="J59" i="33"/>
  <c r="R14" i="29"/>
  <c r="AQ25" i="33"/>
  <c r="J49" i="33"/>
  <c r="AQ8" i="29"/>
  <c r="R18" i="29"/>
  <c r="AM8" i="29"/>
  <c r="R17" i="29"/>
  <c r="AD30" i="37"/>
  <c r="V38" i="29" l="1"/>
  <c r="K38" i="29"/>
  <c r="AF36" i="29"/>
  <c r="AA36" i="29"/>
  <c r="AA38" i="29" s="1"/>
  <c r="P36" i="29"/>
  <c r="P38" i="29" l="1"/>
  <c r="AK36" i="29"/>
  <c r="AF38" i="29"/>
  <c r="AK3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DBA14C9-0EF7-48EB-9AC4-796D3C6CA75E}">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6D118BD-72BB-4963-8B8A-797B3452C9BD}">
      <text>
        <r>
          <rPr>
            <sz val="11"/>
            <color indexed="81"/>
            <rFont val="ＭＳ Ｐゴシック"/>
            <family val="3"/>
            <charset val="128"/>
          </rPr>
          <t>　　　</t>
        </r>
        <r>
          <rPr>
            <sz val="11"/>
            <color indexed="81"/>
            <rFont val="ＭＳ 明朝"/>
            <family val="1"/>
            <charset val="128"/>
          </rPr>
          <t>①内容をよくご確認のうえ、記入押印して下さい。
　　</t>
        </r>
        <r>
          <rPr>
            <sz val="11"/>
            <color indexed="10"/>
            <rFont val="ＭＳ 明朝"/>
            <family val="1"/>
            <charset val="128"/>
          </rPr>
          <t xml:space="preserve">②押印していただく印鑑は、法人の方は法人の
　　　実印、個人の方は個人の実印にてお願い
　　　いたします。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BA421720-33E9-4532-A4B3-04B9EF1F4974}">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<sst xmlns="http://schemas.openxmlformats.org/spreadsheetml/2006/main" count="1070" uniqueCount="707">
  <si>
    <t>青森県知事</t>
  </si>
  <si>
    <t>岐阜県知事</t>
  </si>
  <si>
    <t>静岡県知事</t>
  </si>
  <si>
    <t>愛知県知事</t>
  </si>
  <si>
    <t>三重県知事</t>
  </si>
  <si>
    <t>滋賀県知事</t>
  </si>
  <si>
    <t>大阪府知事</t>
  </si>
  <si>
    <t>兵庫県知事</t>
  </si>
  <si>
    <t>奈良県知事</t>
  </si>
  <si>
    <t>和歌山県知事</t>
  </si>
  <si>
    <t>鳥取県知事</t>
  </si>
  <si>
    <t>島根県知事</t>
  </si>
  <si>
    <t>岡山県知事</t>
  </si>
  <si>
    <t>広島県知事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</si>
  <si>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</si>
  <si>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</si>
  <si>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</si>
  <si>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</si>
  <si>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</si>
  <si>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</si>
  <si>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</si>
  <si>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</si>
  <si>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</si>
  <si>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</si>
  <si>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</si>
  <si>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統　一　コ　ー　ド</t>
    <rPh sb="0" eb="1">
      <t>トウ</t>
    </rPh>
    <rPh sb="2" eb="3">
      <t>イチ</t>
    </rPh>
    <phoneticPr fontId="6"/>
  </si>
  <si>
    <t>支部コード</t>
    <rPh sb="0" eb="2">
      <t>シブ</t>
    </rPh>
    <phoneticPr fontId="6"/>
  </si>
  <si>
    <t>地方本部受付年月日</t>
    <rPh sb="0" eb="2">
      <t>チホウ</t>
    </rPh>
    <rPh sb="2" eb="4">
      <t>ホンブ</t>
    </rPh>
    <rPh sb="4" eb="6">
      <t>ウケツケ</t>
    </rPh>
    <rPh sb="6" eb="9">
      <t>ネンガッピ</t>
    </rPh>
    <phoneticPr fontId="6"/>
  </si>
  <si>
    <t>令和</t>
    <rPh sb="0" eb="2">
      <t>レイワ</t>
    </rPh>
    <phoneticPr fontId="6"/>
  </si>
  <si>
    <t>年</t>
    <rPh sb="0" eb="1">
      <t>ネン</t>
    </rPh>
    <phoneticPr fontId="6"/>
  </si>
  <si>
    <t>月</t>
    <rPh sb="0" eb="1">
      <t>ガツ</t>
    </rPh>
    <phoneticPr fontId="6"/>
  </si>
  <si>
    <t>殿</t>
    <rPh sb="0" eb="1">
      <t>トノ</t>
    </rPh>
    <phoneticPr fontId="6"/>
  </si>
  <si>
    <t>公益社団法人</t>
    <rPh sb="0" eb="2">
      <t>コウエキ</t>
    </rPh>
    <rPh sb="2" eb="4">
      <t>シャダン</t>
    </rPh>
    <rPh sb="4" eb="6">
      <t>ホウジン</t>
    </rPh>
    <phoneticPr fontId="6"/>
  </si>
  <si>
    <t>全日本不動産協会</t>
    <rPh sb="0" eb="8">
      <t>ゼンニホンフドウサンキョウカイ</t>
    </rPh>
    <phoneticPr fontId="6"/>
  </si>
  <si>
    <t>不動産保証協会</t>
    <rPh sb="0" eb="7">
      <t>フドウサンホショウキョウカイ</t>
    </rPh>
    <phoneticPr fontId="6"/>
  </si>
  <si>
    <t>北海道知事（渡島）</t>
    <rPh sb="0" eb="3">
      <t>ホッカイドウ</t>
    </rPh>
    <rPh sb="3" eb="5">
      <t>チジ</t>
    </rPh>
    <rPh sb="6" eb="7">
      <t>ワタリ</t>
    </rPh>
    <rPh sb="7" eb="8">
      <t>シマ</t>
    </rPh>
    <phoneticPr fontId="6"/>
  </si>
  <si>
    <t>北海道知事（檜山）</t>
  </si>
  <si>
    <t>北海道知事（後志）</t>
    <rPh sb="0" eb="3">
      <t>ホッカイドウ</t>
    </rPh>
    <rPh sb="6" eb="7">
      <t>アト</t>
    </rPh>
    <rPh sb="7" eb="8">
      <t>ココロザシ</t>
    </rPh>
    <phoneticPr fontId="6"/>
  </si>
  <si>
    <t>北海道知事（空知）</t>
    <rPh sb="0" eb="3">
      <t>ホッカイドウ</t>
    </rPh>
    <rPh sb="6" eb="8">
      <t>ソラチ</t>
    </rPh>
    <phoneticPr fontId="6"/>
  </si>
  <si>
    <t>北海道知事（上川）</t>
    <rPh sb="0" eb="3">
      <t>ホッカイドウ</t>
    </rPh>
    <rPh sb="6" eb="8">
      <t>ウエカワ</t>
    </rPh>
    <phoneticPr fontId="6"/>
  </si>
  <si>
    <t>北海道知事（留萌）</t>
  </si>
  <si>
    <t>北海道知事（宗谷）</t>
    <rPh sb="0" eb="3">
      <t>ホッカイドウ</t>
    </rPh>
    <rPh sb="6" eb="8">
      <t>ソウヤ</t>
    </rPh>
    <phoneticPr fontId="6"/>
  </si>
  <si>
    <t>北海道知事（網走）</t>
    <rPh sb="0" eb="3">
      <t>ホッカイドウ</t>
    </rPh>
    <rPh sb="6" eb="8">
      <t>アバシリ</t>
    </rPh>
    <phoneticPr fontId="6"/>
  </si>
  <si>
    <t>北海道知事（胆振）</t>
    <rPh sb="0" eb="3">
      <t>ホッカイドウ</t>
    </rPh>
    <rPh sb="6" eb="7">
      <t>タン</t>
    </rPh>
    <rPh sb="7" eb="8">
      <t>シン</t>
    </rPh>
    <phoneticPr fontId="6"/>
  </si>
  <si>
    <t>北海道知事（日高）</t>
    <rPh sb="0" eb="3">
      <t>ホッカイドウ</t>
    </rPh>
    <rPh sb="6" eb="8">
      <t>ヒダカ</t>
    </rPh>
    <phoneticPr fontId="6"/>
  </si>
  <si>
    <t>北海道知事（十勝）</t>
    <rPh sb="0" eb="3">
      <t>ホッカイドウ</t>
    </rPh>
    <rPh sb="6" eb="8">
      <t>トカチ</t>
    </rPh>
    <phoneticPr fontId="6"/>
  </si>
  <si>
    <t>北海道知事（釧路）</t>
    <rPh sb="0" eb="3">
      <t>ホッカイドウ</t>
    </rPh>
    <rPh sb="6" eb="8">
      <t>クシロ</t>
    </rPh>
    <phoneticPr fontId="6"/>
  </si>
  <si>
    <t>北海道知事（根室）</t>
    <rPh sb="0" eb="3">
      <t>ホッカイドウ</t>
    </rPh>
    <rPh sb="6" eb="8">
      <t>ネムロ</t>
    </rPh>
    <phoneticPr fontId="6"/>
  </si>
  <si>
    <t>北海道知事（オホ）</t>
    <rPh sb="0" eb="3">
      <t>ホッカイドウ</t>
    </rPh>
    <phoneticPr fontId="6"/>
  </si>
  <si>
    <t>宮崎県知事</t>
  </si>
  <si>
    <t>継続</t>
    <rPh sb="0" eb="2">
      <t>ケイゾク</t>
    </rPh>
    <phoneticPr fontId="6"/>
  </si>
  <si>
    <t>日</t>
    <rPh sb="0" eb="1">
      <t>ニチ</t>
    </rPh>
    <phoneticPr fontId="6"/>
  </si>
  <si>
    <r>
      <rPr>
        <b/>
        <sz val="18"/>
        <color indexed="8"/>
        <rFont val="ＭＳ 明朝"/>
        <family val="1"/>
        <charset val="128"/>
      </rPr>
      <t>入 会 申 込 書</t>
    </r>
    <r>
      <rPr>
        <sz val="14"/>
        <color indexed="8"/>
        <rFont val="ＭＳ 明朝"/>
        <family val="1"/>
        <charset val="128"/>
      </rPr>
      <t>（従たる事務所）</t>
    </r>
    <rPh sb="0" eb="1">
      <t>イリ</t>
    </rPh>
    <rPh sb="2" eb="3">
      <t>カイ</t>
    </rPh>
    <rPh sb="4" eb="5">
      <t>サル</t>
    </rPh>
    <rPh sb="6" eb="7">
      <t>コミ</t>
    </rPh>
    <rPh sb="8" eb="9">
      <t>ショ</t>
    </rPh>
    <rPh sb="10" eb="11">
      <t>ジュウ</t>
    </rPh>
    <rPh sb="13" eb="15">
      <t>ジム</t>
    </rPh>
    <rPh sb="15" eb="16">
      <t>ジョ</t>
    </rPh>
    <phoneticPr fontId="6"/>
  </si>
  <si>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6"/>
  </si>
  <si>
    <t>記入日</t>
    <rPh sb="0" eb="2">
      <t>キニュウ</t>
    </rPh>
    <rPh sb="2" eb="3">
      <t>ビ</t>
    </rPh>
    <phoneticPr fontId="6"/>
  </si>
  <si>
    <t>免許証番号</t>
    <rPh sb="0" eb="3">
      <t>メンキョショウ</t>
    </rPh>
    <rPh sb="3" eb="5">
      <t>バンゴウ</t>
    </rPh>
    <phoneticPr fontId="6"/>
  </si>
  <si>
    <t>(</t>
    <phoneticPr fontId="6"/>
  </si>
  <si>
    <t>)</t>
    <phoneticPr fontId="6"/>
  </si>
  <si>
    <t>第</t>
    <rPh sb="0" eb="1">
      <t>ダイ</t>
    </rPh>
    <phoneticPr fontId="6"/>
  </si>
  <si>
    <t>号</t>
    <rPh sb="0" eb="1">
      <t>ゴウ</t>
    </rPh>
    <phoneticPr fontId="6"/>
  </si>
  <si>
    <t>免許年月日</t>
    <rPh sb="0" eb="2">
      <t>メンキョ</t>
    </rPh>
    <rPh sb="2" eb="5">
      <t>ネンガッピ</t>
    </rPh>
    <phoneticPr fontId="6"/>
  </si>
  <si>
    <t>有効期間</t>
    <rPh sb="0" eb="2">
      <t>ユウコウ</t>
    </rPh>
    <rPh sb="2" eb="4">
      <t>キカン</t>
    </rPh>
    <phoneticPr fontId="6"/>
  </si>
  <si>
    <t>自</t>
    <rPh sb="0" eb="1">
      <t>ジ</t>
    </rPh>
    <phoneticPr fontId="6"/>
  </si>
  <si>
    <t>至</t>
    <rPh sb="0" eb="1">
      <t>イタ</t>
    </rPh>
    <phoneticPr fontId="6"/>
  </si>
  <si>
    <t>フリガナ</t>
    <phoneticPr fontId="6"/>
  </si>
  <si>
    <t>商号又は名称</t>
    <rPh sb="0" eb="2">
      <t>ショウゴウ</t>
    </rPh>
    <rPh sb="2" eb="3">
      <t>マタ</t>
    </rPh>
    <rPh sb="4" eb="6">
      <t>メイショウ</t>
    </rPh>
    <phoneticPr fontId="6"/>
  </si>
  <si>
    <r>
      <t xml:space="preserve">所在地
</t>
    </r>
    <r>
      <rPr>
        <sz val="9"/>
        <color indexed="8"/>
        <rFont val="ＭＳ 明朝"/>
        <family val="1"/>
        <charset val="128"/>
      </rPr>
      <t>（ビル名）</t>
    </r>
    <rPh sb="0" eb="3">
      <t>ショザイチ</t>
    </rPh>
    <rPh sb="7" eb="8">
      <t>メイ</t>
    </rPh>
    <phoneticPr fontId="6"/>
  </si>
  <si>
    <t>〒</t>
    <phoneticPr fontId="6"/>
  </si>
  <si>
    <t>－</t>
    <phoneticPr fontId="6"/>
  </si>
  <si>
    <t>ＴＥＬ</t>
    <phoneticPr fontId="6"/>
  </si>
  <si>
    <t>氏　名</t>
    <rPh sb="0" eb="1">
      <t>シ</t>
    </rPh>
    <rPh sb="2" eb="3">
      <t>メイ</t>
    </rPh>
    <phoneticPr fontId="6"/>
  </si>
  <si>
    <t>名　称</t>
    <rPh sb="0" eb="1">
      <t>ナ</t>
    </rPh>
    <rPh sb="2" eb="3">
      <t>ショウ</t>
    </rPh>
    <phoneticPr fontId="6"/>
  </si>
  <si>
    <t>ＦＡＸ</t>
    <phoneticPr fontId="6"/>
  </si>
  <si>
    <r>
      <rPr>
        <sz val="8"/>
        <color indexed="8"/>
        <rFont val="ＭＳ 明朝"/>
        <family val="1"/>
        <charset val="128"/>
      </rPr>
      <t>従たる事務所の</t>
    </r>
    <r>
      <rPr>
        <sz val="11"/>
        <color indexed="8"/>
        <rFont val="ＭＳ 明朝"/>
        <family val="1"/>
        <charset val="128"/>
      </rPr>
      <t xml:space="preserve">
政令使用人</t>
    </r>
    <rPh sb="0" eb="1">
      <t>ジュウ</t>
    </rPh>
    <rPh sb="3" eb="6">
      <t>ジムショ</t>
    </rPh>
    <rPh sb="8" eb="10">
      <t>セイレイ</t>
    </rPh>
    <rPh sb="10" eb="13">
      <t>シヨウニン</t>
    </rPh>
    <phoneticPr fontId="6"/>
  </si>
  <si>
    <t>生年月日</t>
    <rPh sb="0" eb="2">
      <t>セイネン</t>
    </rPh>
    <rPh sb="2" eb="4">
      <t>ガッピ</t>
    </rPh>
    <phoneticPr fontId="6"/>
  </si>
  <si>
    <t>性別</t>
    <rPh sb="0" eb="2">
      <t>セイベツ</t>
    </rPh>
    <phoneticPr fontId="6"/>
  </si>
  <si>
    <t>現住所</t>
    <rPh sb="0" eb="3">
      <t>ゲンジュウショ</t>
    </rPh>
    <phoneticPr fontId="6"/>
  </si>
  <si>
    <r>
      <t>従たる事務所の</t>
    </r>
    <r>
      <rPr>
        <sz val="11"/>
        <color indexed="8"/>
        <rFont val="ＭＳ 明朝"/>
        <family val="1"/>
        <charset val="128"/>
      </rPr>
      <t>専　　任　宅地建物　取 引 士</t>
    </r>
    <rPh sb="0" eb="1">
      <t>ジュウ</t>
    </rPh>
    <rPh sb="3" eb="6">
      <t>ジムショ</t>
    </rPh>
    <rPh sb="7" eb="8">
      <t>セン</t>
    </rPh>
    <rPh sb="10" eb="11">
      <t>ニン</t>
    </rPh>
    <rPh sb="12" eb="14">
      <t>タクチ</t>
    </rPh>
    <rPh sb="14" eb="16">
      <t>タテモノ</t>
    </rPh>
    <rPh sb="17" eb="18">
      <t>トリ</t>
    </rPh>
    <rPh sb="19" eb="20">
      <t>イン</t>
    </rPh>
    <rPh sb="21" eb="22">
      <t>シ</t>
    </rPh>
    <phoneticPr fontId="6"/>
  </si>
  <si>
    <t>登録番号</t>
    <rPh sb="0" eb="2">
      <t>トウロク</t>
    </rPh>
    <rPh sb="2" eb="4">
      <t>バンゴウ</t>
    </rPh>
    <phoneticPr fontId="6"/>
  </si>
  <si>
    <t>総本部記入欄</t>
    <rPh sb="0" eb="3">
      <t>ソウホンブ</t>
    </rPh>
    <rPh sb="3" eb="6">
      <t>キニュウラン</t>
    </rPh>
    <phoneticPr fontId="6"/>
  </si>
  <si>
    <t>全日</t>
    <rPh sb="0" eb="2">
      <t>ゼンニチ</t>
    </rPh>
    <phoneticPr fontId="6"/>
  </si>
  <si>
    <t>入会金会費収納日</t>
    <rPh sb="0" eb="3">
      <t>ニュウカイキン</t>
    </rPh>
    <rPh sb="3" eb="5">
      <t>カイヒ</t>
    </rPh>
    <rPh sb="5" eb="7">
      <t>シュウノウ</t>
    </rPh>
    <rPh sb="7" eb="8">
      <t>ビ</t>
    </rPh>
    <phoneticPr fontId="6"/>
  </si>
  <si>
    <t>保証</t>
    <rPh sb="0" eb="2">
      <t>ホショウ</t>
    </rPh>
    <phoneticPr fontId="6"/>
  </si>
  <si>
    <t>供託年月日</t>
    <rPh sb="0" eb="2">
      <t>キョウタク</t>
    </rPh>
    <rPh sb="2" eb="5">
      <t>ネンガッピ</t>
    </rPh>
    <phoneticPr fontId="6"/>
  </si>
  <si>
    <t>分担金収納日</t>
    <rPh sb="0" eb="3">
      <t>ブンタンキン</t>
    </rPh>
    <rPh sb="3" eb="5">
      <t>シュウノウ</t>
    </rPh>
    <rPh sb="5" eb="6">
      <t>ビ</t>
    </rPh>
    <phoneticPr fontId="6"/>
  </si>
  <si>
    <t>従　た　る　事　務　所　統　一　コ　ー　ド</t>
    <rPh sb="0" eb="1">
      <t>ジュウ</t>
    </rPh>
    <rPh sb="6" eb="7">
      <t>コト</t>
    </rPh>
    <rPh sb="8" eb="9">
      <t>ツトム</t>
    </rPh>
    <rPh sb="10" eb="11">
      <t>ショ</t>
    </rPh>
    <rPh sb="12" eb="13">
      <t>オサム</t>
    </rPh>
    <rPh sb="14" eb="15">
      <t>イチ</t>
    </rPh>
    <phoneticPr fontId="6"/>
  </si>
  <si>
    <t>免 許 証</t>
    <rPh sb="0" eb="1">
      <t>メン</t>
    </rPh>
    <rPh sb="2" eb="3">
      <t>モト</t>
    </rPh>
    <rPh sb="4" eb="5">
      <t>アカシ</t>
    </rPh>
    <phoneticPr fontId="6"/>
  </si>
  <si>
    <t>主 た る
事 務 所</t>
    <rPh sb="0" eb="1">
      <t>シュ</t>
    </rPh>
    <rPh sb="6" eb="7">
      <t>コト</t>
    </rPh>
    <rPh sb="8" eb="9">
      <t>ツトム</t>
    </rPh>
    <rPh sb="10" eb="11">
      <t>ショ</t>
    </rPh>
    <phoneticPr fontId="6"/>
  </si>
  <si>
    <t>代 表 者</t>
    <rPh sb="0" eb="1">
      <t>ダイ</t>
    </rPh>
    <rPh sb="2" eb="3">
      <t>オモテ</t>
    </rPh>
    <rPh sb="4" eb="5">
      <t>シャ</t>
    </rPh>
    <phoneticPr fontId="6"/>
  </si>
  <si>
    <t>本　　部　　名</t>
    <rPh sb="0" eb="1">
      <t>ホン</t>
    </rPh>
    <rPh sb="3" eb="4">
      <t>ブ</t>
    </rPh>
    <rPh sb="6" eb="7">
      <t>メイ</t>
    </rPh>
    <phoneticPr fontId="6"/>
  </si>
  <si>
    <t>地方本部承認年月日</t>
    <rPh sb="0" eb="2">
      <t>チホウ</t>
    </rPh>
    <rPh sb="2" eb="4">
      <t>ホンブ</t>
    </rPh>
    <rPh sb="4" eb="6">
      <t>ショウニン</t>
    </rPh>
    <rPh sb="6" eb="9">
      <t>ネンガッピ</t>
    </rPh>
    <phoneticPr fontId="6"/>
  </si>
  <si>
    <t>公益社団法人</t>
    <rPh sb="0" eb="2">
      <t>コウエキ</t>
    </rPh>
    <rPh sb="2" eb="6">
      <t>シャダンホウジン</t>
    </rPh>
    <phoneticPr fontId="6"/>
  </si>
  <si>
    <t>月</t>
    <rPh sb="0" eb="1">
      <t>ツキ</t>
    </rPh>
    <phoneticPr fontId="6"/>
  </si>
  <si>
    <t>令和</t>
  </si>
  <si>
    <t>記</t>
    <rPh sb="0" eb="1">
      <t>キ</t>
    </rPh>
    <phoneticPr fontId="6"/>
  </si>
  <si>
    <t>新入会</t>
    <rPh sb="0" eb="3">
      <t>シンニュウカイ</t>
    </rPh>
    <phoneticPr fontId="6"/>
  </si>
  <si>
    <t>主たる事務所</t>
    <rPh sb="0" eb="1">
      <t>シュ</t>
    </rPh>
    <rPh sb="3" eb="5">
      <t>ジム</t>
    </rPh>
    <rPh sb="5" eb="6">
      <t>ショ</t>
    </rPh>
    <phoneticPr fontId="6"/>
  </si>
  <si>
    <t>代表者氏名</t>
    <rPh sb="0" eb="3">
      <t>ダイヒョウシャ</t>
    </rPh>
    <rPh sb="3" eb="5">
      <t>シメイ</t>
    </rPh>
    <phoneticPr fontId="6"/>
  </si>
  <si>
    <t>統一コード</t>
    <rPh sb="0" eb="2">
      <t>トウイツ</t>
    </rPh>
    <phoneticPr fontId="6"/>
  </si>
  <si>
    <t>統　一　コ　ー　ド</t>
    <rPh sb="0" eb="1">
      <t>オサム</t>
    </rPh>
    <rPh sb="2" eb="3">
      <t>イチ</t>
    </rPh>
    <phoneticPr fontId="6"/>
  </si>
  <si>
    <t>１．新入会</t>
    <rPh sb="2" eb="3">
      <t>シン</t>
    </rPh>
    <rPh sb="3" eb="5">
      <t>ニュウカイ</t>
    </rPh>
    <phoneticPr fontId="6"/>
  </si>
  <si>
    <t>２．継　続</t>
    <rPh sb="2" eb="3">
      <t>ツギ</t>
    </rPh>
    <rPh sb="4" eb="5">
      <t>ゾク</t>
    </rPh>
    <phoneticPr fontId="6"/>
  </si>
  <si>
    <t>受　付　年　月　日</t>
    <rPh sb="0" eb="1">
      <t>ウケ</t>
    </rPh>
    <rPh sb="2" eb="3">
      <t>ヅケ</t>
    </rPh>
    <rPh sb="4" eb="5">
      <t>トシ</t>
    </rPh>
    <rPh sb="6" eb="7">
      <t>ツキ</t>
    </rPh>
    <rPh sb="8" eb="9">
      <t>ヒ</t>
    </rPh>
    <phoneticPr fontId="6"/>
  </si>
  <si>
    <t>　　このたび、一般社団法人全国不動産協会の設立趣旨に賛同し入会の申込みを致します。</t>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6"/>
  </si>
  <si>
    <t>　一般社団法人全国不動産協会</t>
    <rPh sb="1" eb="3">
      <t>イッパン</t>
    </rPh>
    <rPh sb="3" eb="5">
      <t>シャダン</t>
    </rPh>
    <rPh sb="5" eb="7">
      <t>ホウジン</t>
    </rPh>
    <rPh sb="7" eb="9">
      <t>ゼンコク</t>
    </rPh>
    <rPh sb="9" eb="12">
      <t>フドウサン</t>
    </rPh>
    <rPh sb="12" eb="14">
      <t>キョウカイ</t>
    </rPh>
    <phoneticPr fontId="6"/>
  </si>
  <si>
    <t>日</t>
    <rPh sb="0" eb="1">
      <t>ヒ</t>
    </rPh>
    <phoneticPr fontId="6"/>
  </si>
  <si>
    <t>総務部長</t>
    <rPh sb="0" eb="2">
      <t>ソウム</t>
    </rPh>
    <rPh sb="2" eb="4">
      <t>ブチョウ</t>
    </rPh>
    <phoneticPr fontId="6"/>
  </si>
  <si>
    <t>受付年月日</t>
    <rPh sb="0" eb="2">
      <t>ウケツケ</t>
    </rPh>
    <rPh sb="2" eb="5">
      <t>ネンガッピ</t>
    </rPh>
    <phoneticPr fontId="6"/>
  </si>
  <si>
    <t>受理番号</t>
    <rPh sb="0" eb="2">
      <t>ジュリ</t>
    </rPh>
    <rPh sb="2" eb="4">
      <t>バンゴウ</t>
    </rPh>
    <phoneticPr fontId="6"/>
  </si>
  <si>
    <t>整理番号(総本部記入)</t>
    <rPh sb="0" eb="2">
      <t>セイリ</t>
    </rPh>
    <rPh sb="2" eb="4">
      <t>バンゴウ</t>
    </rPh>
    <rPh sb="5" eb="8">
      <t>ソウホンブ</t>
    </rPh>
    <rPh sb="8" eb="10">
      <t>キニュウ</t>
    </rPh>
    <phoneticPr fontId="6"/>
  </si>
  <si>
    <t>第　　　　号</t>
    <rPh sb="0" eb="1">
      <t>ダイ</t>
    </rPh>
    <rPh sb="5" eb="6">
      <t>ゴウ</t>
    </rPh>
    <phoneticPr fontId="6"/>
  </si>
  <si>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6"/>
  </si>
  <si>
    <t>免許番号</t>
    <rPh sb="0" eb="2">
      <t>メンキョ</t>
    </rPh>
    <rPh sb="2" eb="4">
      <t>バンゴウ</t>
    </rPh>
    <phoneticPr fontId="6"/>
  </si>
  <si>
    <t>所　 在　 地</t>
    <phoneticPr fontId="6"/>
  </si>
  <si>
    <t>従たる事務所</t>
    <rPh sb="0" eb="1">
      <t>ジュウ</t>
    </rPh>
    <rPh sb="3" eb="5">
      <t>ジム</t>
    </rPh>
    <rPh sb="5" eb="6">
      <t>ショ</t>
    </rPh>
    <phoneticPr fontId="6"/>
  </si>
  <si>
    <t>所 　在 　地</t>
    <phoneticPr fontId="6"/>
  </si>
  <si>
    <t>合　　　　計</t>
    <rPh sb="0" eb="1">
      <t>ゴウ</t>
    </rPh>
    <rPh sb="5" eb="6">
      <t>ケイ</t>
    </rPh>
    <phoneticPr fontId="6"/>
  </si>
  <si>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6"/>
  </si>
  <si>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6"/>
  </si>
  <si>
    <t>　　添えます。</t>
    <rPh sb="2" eb="3">
      <t>ソ</t>
    </rPh>
    <phoneticPr fontId="6"/>
  </si>
  <si>
    <t>　　  １．納付金額： 金　　　　　　　万円</t>
    <rPh sb="6" eb="8">
      <t>ノウフ</t>
    </rPh>
    <rPh sb="8" eb="10">
      <t>キンガク</t>
    </rPh>
    <rPh sb="12" eb="13">
      <t>キン</t>
    </rPh>
    <rPh sb="20" eb="22">
      <t>マンエン</t>
    </rPh>
    <phoneticPr fontId="6"/>
  </si>
  <si>
    <t>　　  ２．納付期限： 令和　　　　年　　　　月　　　　日</t>
    <rPh sb="6" eb="8">
      <t>ノウフ</t>
    </rPh>
    <rPh sb="8" eb="10">
      <t>キゲン</t>
    </rPh>
    <rPh sb="12" eb="14">
      <t>レイワ</t>
    </rPh>
    <rPh sb="18" eb="19">
      <t>ネン</t>
    </rPh>
    <rPh sb="23" eb="24">
      <t>ガツ</t>
    </rPh>
    <rPh sb="28" eb="29">
      <t>ニチ</t>
    </rPh>
    <phoneticPr fontId="6"/>
  </si>
  <si>
    <t>公益社団法人　不動産保証協会</t>
    <rPh sb="0" eb="2">
      <t>コウエキ</t>
    </rPh>
    <rPh sb="2" eb="4">
      <t>シャダン</t>
    </rPh>
    <rPh sb="4" eb="6">
      <t>ホウジン</t>
    </rPh>
    <rPh sb="7" eb="10">
      <t>フドウサン</t>
    </rPh>
    <rPh sb="10" eb="12">
      <t>ホショウ</t>
    </rPh>
    <rPh sb="12" eb="14">
      <t>キョウカイ</t>
    </rPh>
    <phoneticPr fontId="6"/>
  </si>
  <si>
    <t>本 部 長</t>
    <rPh sb="0" eb="1">
      <t>ホン</t>
    </rPh>
    <rPh sb="2" eb="3">
      <t>ブ</t>
    </rPh>
    <rPh sb="4" eb="5">
      <t>チョウ</t>
    </rPh>
    <phoneticPr fontId="6"/>
  </si>
  <si>
    <t>弁済業務</t>
    <rPh sb="0" eb="2">
      <t>ベンサイ</t>
    </rPh>
    <rPh sb="2" eb="4">
      <t>ギョウム</t>
    </rPh>
    <phoneticPr fontId="6"/>
  </si>
  <si>
    <t>副管理役</t>
    <rPh sb="0" eb="3">
      <t>フクカンリ</t>
    </rPh>
    <rPh sb="3" eb="4">
      <t>エキ</t>
    </rPh>
    <phoneticPr fontId="6"/>
  </si>
  <si>
    <t>　　上記分担金を正に領収いたしました。</t>
    <rPh sb="2" eb="4">
      <t>ジョウキ</t>
    </rPh>
    <rPh sb="4" eb="7">
      <t>ブンタンキン</t>
    </rPh>
    <rPh sb="8" eb="9">
      <t>マサ</t>
    </rPh>
    <rPh sb="10" eb="12">
      <t>リョウシュウ</t>
    </rPh>
    <phoneticPr fontId="6"/>
  </si>
  <si>
    <t>　　　　　　　　　　　　　　年　　　月　　　日</t>
    <rPh sb="14" eb="15">
      <t>ネン</t>
    </rPh>
    <rPh sb="18" eb="19">
      <t>ガツ</t>
    </rPh>
    <rPh sb="22" eb="23">
      <t>ヒ</t>
    </rPh>
    <phoneticPr fontId="6"/>
  </si>
  <si>
    <t>公益社団法人</t>
    <rPh sb="0" eb="2">
      <t>コウエキ</t>
    </rPh>
    <phoneticPr fontId="6"/>
  </si>
  <si>
    <t>不動産保証協会</t>
    <rPh sb="0" eb="3">
      <t>フドウサン</t>
    </rPh>
    <rPh sb="3" eb="5">
      <t>ホショウ</t>
    </rPh>
    <rPh sb="5" eb="7">
      <t>キョウカイ</t>
    </rPh>
    <phoneticPr fontId="6"/>
  </si>
  <si>
    <t>従 た る
事 務 所</t>
  </si>
  <si>
    <t>メ ー ル
アドレス</t>
    <phoneticPr fontId="6"/>
  </si>
  <si>
    <t>岩手県知事</t>
    <rPh sb="0" eb="3">
      <t>イワテケン</t>
    </rPh>
    <rPh sb="3" eb="5">
      <t>チジ</t>
    </rPh>
    <phoneticPr fontId="6"/>
  </si>
  <si>
    <t>宮城県知事</t>
    <rPh sb="0" eb="3">
      <t>ミヤギケン</t>
    </rPh>
    <rPh sb="3" eb="5">
      <t>チジ</t>
    </rPh>
    <phoneticPr fontId="6"/>
  </si>
  <si>
    <t>山形県知事</t>
    <rPh sb="0" eb="3">
      <t>ヤマガタケン</t>
    </rPh>
    <rPh sb="3" eb="5">
      <t>チジ</t>
    </rPh>
    <phoneticPr fontId="6"/>
  </si>
  <si>
    <t>福島県知事</t>
    <rPh sb="0" eb="5">
      <t>フクシマケンチジ</t>
    </rPh>
    <phoneticPr fontId="6"/>
  </si>
  <si>
    <t>茨城県知事</t>
    <rPh sb="0" eb="3">
      <t>イバラキケン</t>
    </rPh>
    <rPh sb="3" eb="5">
      <t>チジ</t>
    </rPh>
    <phoneticPr fontId="6"/>
  </si>
  <si>
    <t>▼選択</t>
    <rPh sb="1" eb="3">
      <t>センタク</t>
    </rPh>
    <phoneticPr fontId="6"/>
  </si>
  <si>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6"/>
  </si>
  <si>
    <t>①</t>
    <phoneticPr fontId="6"/>
  </si>
  <si>
    <t>②</t>
    <phoneticPr fontId="6"/>
  </si>
  <si>
    <t>会費収納日</t>
    <rPh sb="0" eb="2">
      <t>カイヒ</t>
    </rPh>
    <rPh sb="2" eb="4">
      <t>シュウノウ</t>
    </rPh>
    <rPh sb="4" eb="5">
      <t>ビ</t>
    </rPh>
    <phoneticPr fontId="6"/>
  </si>
  <si>
    <t>・　　・</t>
    <phoneticPr fontId="6"/>
  </si>
  <si>
    <t>入会金</t>
    <rPh sb="0" eb="3">
      <t>ニュウカイキン</t>
    </rPh>
    <phoneticPr fontId="6"/>
  </si>
  <si>
    <t>担 当 者</t>
    <rPh sb="0" eb="1">
      <t>タン</t>
    </rPh>
    <rPh sb="2" eb="3">
      <t>トウ</t>
    </rPh>
    <rPh sb="4" eb="5">
      <t>シャ</t>
    </rPh>
    <phoneticPr fontId="6"/>
  </si>
  <si>
    <t>2.継　続</t>
    <rPh sb="2" eb="3">
      <t>ツギ</t>
    </rPh>
    <rPh sb="4" eb="5">
      <t>ゾク</t>
    </rPh>
    <phoneticPr fontId="6"/>
  </si>
  <si>
    <t>1.新入会</t>
    <rPh sb="2" eb="3">
      <t>シン</t>
    </rPh>
    <rPh sb="3" eb="5">
      <t>ニュウカイ</t>
    </rPh>
    <phoneticPr fontId="6"/>
  </si>
  <si>
    <t>合計</t>
    <rPh sb="0" eb="2">
      <t>ゴウケイ</t>
    </rPh>
    <phoneticPr fontId="6"/>
  </si>
  <si>
    <t>年会費</t>
    <rPh sb="0" eb="3">
      <t>ネンカイヒ</t>
    </rPh>
    <phoneticPr fontId="6"/>
  </si>
  <si>
    <t>協会記入欄</t>
    <rPh sb="0" eb="2">
      <t>キョウカイ</t>
    </rPh>
    <rPh sb="2" eb="4">
      <t>キニュウ</t>
    </rPh>
    <rPh sb="4" eb="5">
      <t>ラン</t>
    </rPh>
    <phoneticPr fontId="6"/>
  </si>
  <si>
    <t>住所及び氏名</t>
    <rPh sb="0" eb="2">
      <t>ジュウショ</t>
    </rPh>
    <rPh sb="2" eb="3">
      <t>オヨ</t>
    </rPh>
    <rPh sb="4" eb="6">
      <t>シメイ</t>
    </rPh>
    <phoneticPr fontId="6"/>
  </si>
  <si>
    <t>定める使用人の</t>
    <rPh sb="0" eb="1">
      <t>サダ</t>
    </rPh>
    <rPh sb="3" eb="5">
      <t>シヨウ</t>
    </rPh>
    <rPh sb="5" eb="6">
      <t>ニン</t>
    </rPh>
    <phoneticPr fontId="6"/>
  </si>
  <si>
    <t>氏　　　　　名</t>
    <rPh sb="0" eb="1">
      <t>シ</t>
    </rPh>
    <rPh sb="6" eb="7">
      <t>メイ</t>
    </rPh>
    <phoneticPr fontId="6"/>
  </si>
  <si>
    <t>住　　　　　　　所</t>
    <rPh sb="0" eb="1">
      <t>ジュウ</t>
    </rPh>
    <rPh sb="8" eb="9">
      <t>ショ</t>
    </rPh>
    <phoneticPr fontId="6"/>
  </si>
  <si>
    <t>政令第2条の2で</t>
    <rPh sb="0" eb="2">
      <t>セイレイ</t>
    </rPh>
    <rPh sb="2" eb="3">
      <t>ダイ</t>
    </rPh>
    <rPh sb="4" eb="5">
      <t>ジョウ</t>
    </rPh>
    <phoneticPr fontId="6"/>
  </si>
  <si>
    <t>所　在　地
（ビル名）</t>
    <rPh sb="0" eb="1">
      <t>トコロ</t>
    </rPh>
    <rPh sb="2" eb="3">
      <t>ザイ</t>
    </rPh>
    <rPh sb="4" eb="5">
      <t>チ</t>
    </rPh>
    <rPh sb="9" eb="10">
      <t>メイ</t>
    </rPh>
    <phoneticPr fontId="6"/>
  </si>
  <si>
    <t>従たる事務所
の名称</t>
    <rPh sb="0" eb="1">
      <t>ジュウ</t>
    </rPh>
    <rPh sb="3" eb="5">
      <t>ジム</t>
    </rPh>
    <rPh sb="5" eb="6">
      <t>ショ</t>
    </rPh>
    <rPh sb="8" eb="10">
      <t>メイショウ</t>
    </rPh>
    <phoneticPr fontId="6"/>
  </si>
  <si>
    <r>
      <t>一般社団法人全国不動産協会入会申込書</t>
    </r>
    <r>
      <rPr>
        <sz val="20"/>
        <rFont val="ＭＳ 明朝"/>
        <family val="1"/>
        <charset val="128"/>
      </rPr>
      <t xml:space="preserve">
</t>
    </r>
    <r>
      <rPr>
        <sz val="14"/>
        <rFont val="ＭＳ ゴシック"/>
        <family val="3"/>
        <charset val="128"/>
      </rPr>
      <t>（従たる事務所用）</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rPh sb="20" eb="21">
      <t>ジュウ</t>
    </rPh>
    <rPh sb="23" eb="25">
      <t>ジム</t>
    </rPh>
    <rPh sb="25" eb="26">
      <t>ショ</t>
    </rPh>
    <rPh sb="26" eb="27">
      <t>ヨウ</t>
    </rPh>
    <phoneticPr fontId="6"/>
  </si>
  <si>
    <t>年</t>
    <rPh sb="0" eb="1">
      <t>ネン</t>
    </rPh>
    <phoneticPr fontId="41"/>
  </si>
  <si>
    <t>月</t>
    <rPh sb="0" eb="1">
      <t>ガツ</t>
    </rPh>
    <phoneticPr fontId="41"/>
  </si>
  <si>
    <t>日</t>
    <rPh sb="0" eb="1">
      <t>ニチ</t>
    </rPh>
    <phoneticPr fontId="41"/>
  </si>
  <si>
    <t>ＴＥＬ</t>
    <phoneticPr fontId="41"/>
  </si>
  <si>
    <t>青森県本部</t>
  </si>
  <si>
    <t>岩手県本部</t>
  </si>
  <si>
    <t>宮城県本部</t>
  </si>
  <si>
    <t>秋田県本部</t>
  </si>
  <si>
    <t>山形県本部</t>
  </si>
  <si>
    <t>福島県本部</t>
  </si>
  <si>
    <t>茨城県本部</t>
  </si>
  <si>
    <t>栃木県本部</t>
  </si>
  <si>
    <t>群馬県本部</t>
  </si>
  <si>
    <t>埼玉県本部</t>
  </si>
  <si>
    <t>千葉県本部</t>
  </si>
  <si>
    <t>東京都本部</t>
  </si>
  <si>
    <t>神奈川県本部</t>
  </si>
  <si>
    <t>山梨県本部</t>
  </si>
  <si>
    <t>新潟県本部</t>
  </si>
  <si>
    <t>富山県本部</t>
  </si>
  <si>
    <t>石川県本部</t>
  </si>
  <si>
    <t>福井県本部</t>
  </si>
  <si>
    <t>長野県本部</t>
  </si>
  <si>
    <t>岐阜県本部</t>
  </si>
  <si>
    <t>静岡県本部</t>
  </si>
  <si>
    <t>愛知県本部</t>
  </si>
  <si>
    <t>滋賀県本部</t>
  </si>
  <si>
    <t>京都府本部</t>
  </si>
  <si>
    <t>大阪府本部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</si>
  <si>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</si>
  <si>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</si>
  <si>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</si>
  <si>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</si>
  <si>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</si>
  <si>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</si>
  <si>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</si>
  <si>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</si>
  <si>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</si>
  <si>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</si>
  <si>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</si>
  <si>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</si>
  <si>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</si>
  <si>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</si>
  <si>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</si>
  <si>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</si>
  <si>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</si>
  <si>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</si>
  <si>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</si>
  <si>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　弁済第2号様式</t>
    <rPh sb="6" eb="8">
      <t>ヨウシキ</t>
    </rPh>
    <phoneticPr fontId="6"/>
  </si>
  <si>
    <t>本部</t>
    <rPh sb="0" eb="2">
      <t>ホンブ</t>
    </rPh>
    <phoneticPr fontId="6"/>
  </si>
  <si>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書（従たる事務所用）</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7">
      <t>ジュウ</t>
    </rPh>
    <rPh sb="29" eb="31">
      <t>ジム</t>
    </rPh>
    <rPh sb="31" eb="32">
      <t>ショ</t>
    </rPh>
    <rPh sb="32" eb="33">
      <t>ヨウ</t>
    </rPh>
    <phoneticPr fontId="6"/>
  </si>
  <si>
    <t>　当社は、宅地建物取引業法、同法施行規則及び公益社団法人不動産保証協会の弁済済業務規約に</t>
    <rPh sb="1" eb="3">
      <t>トウシャ</t>
    </rPh>
    <rPh sb="5" eb="7">
      <t>タクチ</t>
    </rPh>
    <rPh sb="7" eb="9">
      <t>タテモノ</t>
    </rPh>
    <rPh sb="9" eb="12">
      <t>トリヒキギョウ</t>
    </rPh>
    <rPh sb="12" eb="13">
      <t>ホウ</t>
    </rPh>
    <rPh sb="14" eb="16">
      <t>ドウホウ</t>
    </rPh>
    <rPh sb="16" eb="18">
      <t>セコウ</t>
    </rPh>
    <rPh sb="18" eb="20">
      <t>キソク</t>
    </rPh>
    <rPh sb="20" eb="21">
      <t>オヨ</t>
    </rPh>
    <rPh sb="22" eb="24">
      <t>コウエキ</t>
    </rPh>
    <rPh sb="24" eb="26">
      <t>シャダン</t>
    </rPh>
    <rPh sb="26" eb="28">
      <t>ホウジン</t>
    </rPh>
    <rPh sb="28" eb="31">
      <t>フドウサン</t>
    </rPh>
    <rPh sb="31" eb="33">
      <t>ホショウ</t>
    </rPh>
    <rPh sb="33" eb="35">
      <t>キョウカイ</t>
    </rPh>
    <rPh sb="36" eb="38">
      <t>ベンサイ</t>
    </rPh>
    <rPh sb="38" eb="39">
      <t>スミ</t>
    </rPh>
    <rPh sb="39" eb="41">
      <t>ギョウム</t>
    </rPh>
    <rPh sb="41" eb="43">
      <t>キヤク</t>
    </rPh>
    <phoneticPr fontId="6"/>
  </si>
  <si>
    <t>基づき、下記のとおり、弁済業務保証金分担金の納付を申請いたします。</t>
    <rPh sb="0" eb="1">
      <t>モト</t>
    </rPh>
    <rPh sb="4" eb="6">
      <t>カキ</t>
    </rPh>
    <rPh sb="11" eb="13">
      <t>ベンサイ</t>
    </rPh>
    <rPh sb="13" eb="15">
      <t>ギョウム</t>
    </rPh>
    <rPh sb="15" eb="18">
      <t>ホショウキン</t>
    </rPh>
    <rPh sb="18" eb="21">
      <t>ブンタンキン</t>
    </rPh>
    <rPh sb="22" eb="24">
      <t>ノウフ</t>
    </rPh>
    <rPh sb="25" eb="27">
      <t>シンセイ</t>
    </rPh>
    <phoneticPr fontId="6"/>
  </si>
  <si>
    <t xml:space="preserve">　　年　 月　 日 現在 </t>
    <rPh sb="2" eb="3">
      <t>ネン</t>
    </rPh>
    <rPh sb="5" eb="6">
      <t>ツキ</t>
    </rPh>
    <rPh sb="8" eb="9">
      <t>ニチ</t>
    </rPh>
    <rPh sb="10" eb="12">
      <t>ゲンザイ</t>
    </rPh>
    <phoneticPr fontId="6"/>
  </si>
  <si>
    <t>今回増設し</t>
    <rPh sb="0" eb="2">
      <t>コンカイ</t>
    </rPh>
    <rPh sb="2" eb="4">
      <t>ゾウセツ</t>
    </rPh>
    <phoneticPr fontId="6"/>
  </si>
  <si>
    <t>今回納付す</t>
    <rPh sb="0" eb="2">
      <t>コンカイ</t>
    </rPh>
    <rPh sb="2" eb="4">
      <t>ノウフ</t>
    </rPh>
    <phoneticPr fontId="6"/>
  </si>
  <si>
    <t>増設後の</t>
    <rPh sb="0" eb="2">
      <t>ゾウセツ</t>
    </rPh>
    <rPh sb="2" eb="3">
      <t>ゴ</t>
    </rPh>
    <phoneticPr fontId="6"/>
  </si>
  <si>
    <t>追加納付後</t>
    <rPh sb="0" eb="2">
      <t>ツイカ</t>
    </rPh>
    <rPh sb="2" eb="4">
      <t>ノウフ</t>
    </rPh>
    <rPh sb="4" eb="5">
      <t>ゴ</t>
    </rPh>
    <phoneticPr fontId="6"/>
  </si>
  <si>
    <t>備考</t>
    <rPh sb="0" eb="2">
      <t>ビコウ</t>
    </rPh>
    <phoneticPr fontId="6"/>
  </si>
  <si>
    <t>登録済営業所数</t>
    <rPh sb="0" eb="2">
      <t>トウロク</t>
    </rPh>
    <rPh sb="2" eb="3">
      <t>ス</t>
    </rPh>
    <rPh sb="3" eb="6">
      <t>エイギョウショ</t>
    </rPh>
    <rPh sb="6" eb="7">
      <t>スウ</t>
    </rPh>
    <phoneticPr fontId="6"/>
  </si>
  <si>
    <t>納付済分担金</t>
    <rPh sb="0" eb="2">
      <t>ノウフ</t>
    </rPh>
    <rPh sb="2" eb="3">
      <t>ス</t>
    </rPh>
    <rPh sb="3" eb="6">
      <t>ブンタンキン</t>
    </rPh>
    <phoneticPr fontId="6"/>
  </si>
  <si>
    <t>た営業所数</t>
    <rPh sb="1" eb="4">
      <t>エイギョウショ</t>
    </rPh>
    <rPh sb="4" eb="5">
      <t>スウ</t>
    </rPh>
    <phoneticPr fontId="6"/>
  </si>
  <si>
    <t>る分担金</t>
    <rPh sb="1" eb="4">
      <t>ブンタンキン</t>
    </rPh>
    <phoneticPr fontId="6"/>
  </si>
  <si>
    <t>営業所数</t>
    <rPh sb="0" eb="3">
      <t>エイギョウショ</t>
    </rPh>
    <rPh sb="3" eb="4">
      <t>スウ</t>
    </rPh>
    <phoneticPr fontId="6"/>
  </si>
  <si>
    <t>の分担金額</t>
    <rPh sb="1" eb="4">
      <t>ブンタンキン</t>
    </rPh>
    <rPh sb="4" eb="5">
      <t>ガク</t>
    </rPh>
    <phoneticPr fontId="6"/>
  </si>
  <si>
    <t xml:space="preserve">  　　　　　　　　　　　　　　　　　　　　　　令和　　　年　　　月　　　日</t>
    <rPh sb="24" eb="26">
      <t>レイワ</t>
    </rPh>
    <rPh sb="29" eb="30">
      <t>ネン</t>
    </rPh>
    <rPh sb="33" eb="34">
      <t>ガツ</t>
    </rPh>
    <rPh sb="37" eb="38">
      <t>ヒ</t>
    </rPh>
    <phoneticPr fontId="6"/>
  </si>
  <si>
    <t>〒</t>
    <phoneticPr fontId="41"/>
  </si>
  <si>
    <t xml:space="preserve">ヵ所 </t>
    <phoneticPr fontId="41"/>
  </si>
  <si>
    <t xml:space="preserve">万円 </t>
    <phoneticPr fontId="41"/>
  </si>
  <si>
    <t>ヵ所</t>
    <phoneticPr fontId="41"/>
  </si>
  <si>
    <t>万円</t>
    <phoneticPr fontId="41"/>
  </si>
  <si>
    <t>沖縄県本部</t>
    <rPh sb="0" eb="5">
      <t>オキナワケンホンブ</t>
    </rPh>
    <phoneticPr fontId="41"/>
  </si>
  <si>
    <t>秋田県知事</t>
    <rPh sb="0" eb="2">
      <t>アキタ</t>
    </rPh>
    <rPh sb="2" eb="5">
      <t>ケンチジ</t>
    </rPh>
    <phoneticPr fontId="41"/>
  </si>
  <si>
    <t>栃木県知事</t>
    <phoneticPr fontId="41"/>
  </si>
  <si>
    <t>群馬県知事</t>
    <phoneticPr fontId="41"/>
  </si>
  <si>
    <t>埼玉県知事</t>
    <rPh sb="0" eb="5">
      <t>サイタマケンチジ</t>
    </rPh>
    <phoneticPr fontId="41"/>
  </si>
  <si>
    <t>千葉県知事</t>
    <phoneticPr fontId="41"/>
  </si>
  <si>
    <t>東京都知事</t>
    <phoneticPr fontId="41"/>
  </si>
  <si>
    <t>神奈川県知事</t>
    <phoneticPr fontId="41"/>
  </si>
  <si>
    <t>山梨県知事</t>
    <phoneticPr fontId="41"/>
  </si>
  <si>
    <t>新潟県知事</t>
    <phoneticPr fontId="41"/>
  </si>
  <si>
    <t>富山県知事</t>
    <phoneticPr fontId="41"/>
  </si>
  <si>
    <t>石川県知事</t>
    <phoneticPr fontId="41"/>
  </si>
  <si>
    <t>福井県知事</t>
    <phoneticPr fontId="41"/>
  </si>
  <si>
    <t>長野県知事</t>
    <phoneticPr fontId="41"/>
  </si>
  <si>
    <t>京都府知事</t>
    <rPh sb="0" eb="5">
      <t>キョウトフチジ</t>
    </rPh>
    <phoneticPr fontId="41"/>
  </si>
  <si>
    <t>山口県知事</t>
    <rPh sb="0" eb="5">
      <t>ヤマグチケンチジ</t>
    </rPh>
    <phoneticPr fontId="41"/>
  </si>
  <si>
    <t>氏名</t>
    <rPh sb="0" eb="2">
      <t>シメイ</t>
    </rPh>
    <phoneticPr fontId="41"/>
  </si>
  <si>
    <t>性別</t>
    <rPh sb="0" eb="2">
      <t>セイベツ</t>
    </rPh>
    <phoneticPr fontId="41"/>
  </si>
  <si>
    <t>生年月日</t>
    <rPh sb="0" eb="4">
      <t>セイネンガッピ</t>
    </rPh>
    <phoneticPr fontId="41"/>
  </si>
  <si>
    <t>免許番号</t>
    <rPh sb="0" eb="4">
      <t>メンキョバンゴウ</t>
    </rPh>
    <phoneticPr fontId="41"/>
  </si>
  <si>
    <t>免許権者</t>
    <rPh sb="0" eb="4">
      <t>メンキョケンシャ</t>
    </rPh>
    <phoneticPr fontId="41"/>
  </si>
  <si>
    <t>TEL</t>
    <phoneticPr fontId="41"/>
  </si>
  <si>
    <t>カナ</t>
    <phoneticPr fontId="41"/>
  </si>
  <si>
    <t>所在地</t>
    <rPh sb="0" eb="3">
      <t>ショザイチ</t>
    </rPh>
    <phoneticPr fontId="41"/>
  </si>
  <si>
    <t>郵便番号</t>
    <rPh sb="0" eb="4">
      <t>ユウビンバンゴウ</t>
    </rPh>
    <phoneticPr fontId="41"/>
  </si>
  <si>
    <t>都道府県</t>
    <rPh sb="0" eb="4">
      <t>トドウフケン</t>
    </rPh>
    <phoneticPr fontId="41"/>
  </si>
  <si>
    <t>市区郡</t>
    <rPh sb="0" eb="3">
      <t>シクグン</t>
    </rPh>
    <phoneticPr fontId="41"/>
  </si>
  <si>
    <t>町村</t>
    <rPh sb="0" eb="2">
      <t>チョウソン</t>
    </rPh>
    <phoneticPr fontId="41"/>
  </si>
  <si>
    <t>番地</t>
    <rPh sb="0" eb="2">
      <t>バンチ</t>
    </rPh>
    <phoneticPr fontId="41"/>
  </si>
  <si>
    <t>建物名</t>
    <rPh sb="0" eb="3">
      <t>タテモノメイ</t>
    </rPh>
    <phoneticPr fontId="41"/>
  </si>
  <si>
    <t>FAX</t>
    <phoneticPr fontId="41"/>
  </si>
  <si>
    <t>メールアドレス2</t>
    <phoneticPr fontId="41"/>
  </si>
  <si>
    <t>肩書き</t>
    <rPh sb="0" eb="2">
      <t>カタガ</t>
    </rPh>
    <phoneticPr fontId="41"/>
  </si>
  <si>
    <t>現住所</t>
    <rPh sb="0" eb="3">
      <t>ゲンジュウショ</t>
    </rPh>
    <phoneticPr fontId="41"/>
  </si>
  <si>
    <t>登録番号</t>
    <rPh sb="0" eb="4">
      <t>トウロクバンゴウ</t>
    </rPh>
    <phoneticPr fontId="41"/>
  </si>
  <si>
    <t>登録年月日</t>
    <rPh sb="0" eb="5">
      <t>トウロクネンガッピ</t>
    </rPh>
    <phoneticPr fontId="41"/>
  </si>
  <si>
    <t>旧姓表記</t>
    <rPh sb="0" eb="4">
      <t>キュウセイヒョウキ</t>
    </rPh>
    <phoneticPr fontId="41"/>
  </si>
  <si>
    <t>漢字（現姓＋名前）</t>
    <phoneticPr fontId="41"/>
  </si>
  <si>
    <t>カナ（現姓＋名前）</t>
    <phoneticPr fontId="41"/>
  </si>
  <si>
    <t>漢字（旧姓＋名前）</t>
    <phoneticPr fontId="41"/>
  </si>
  <si>
    <t>カナ（旧姓＋名前）</t>
    <phoneticPr fontId="41"/>
  </si>
  <si>
    <t>その他</t>
    <rPh sb="2" eb="3">
      <t>タ</t>
    </rPh>
    <phoneticPr fontId="41"/>
  </si>
  <si>
    <t>国内・国外</t>
    <rPh sb="0" eb="2">
      <t>コクナイ</t>
    </rPh>
    <rPh sb="3" eb="5">
      <t>コクガイ</t>
    </rPh>
    <phoneticPr fontId="41"/>
  </si>
  <si>
    <t>国外</t>
    <rPh sb="0" eb="2">
      <t>コクガイ</t>
    </rPh>
    <phoneticPr fontId="41"/>
  </si>
  <si>
    <t>政令使用人</t>
    <rPh sb="0" eb="5">
      <t>セイレイシヨウニン</t>
    </rPh>
    <phoneticPr fontId="41"/>
  </si>
  <si>
    <t>設定</t>
    <rPh sb="0" eb="2">
      <t>セッテイ</t>
    </rPh>
    <phoneticPr fontId="41"/>
  </si>
  <si>
    <t>政令使用人以外の専任取引士</t>
    <phoneticPr fontId="41"/>
  </si>
  <si>
    <t>支店名</t>
    <rPh sb="0" eb="3">
      <t>シテンメイ</t>
    </rPh>
    <phoneticPr fontId="41"/>
  </si>
  <si>
    <t>従たる事務所</t>
    <rPh sb="0" eb="1">
      <t>ジュウ</t>
    </rPh>
    <rPh sb="3" eb="5">
      <t>ジム</t>
    </rPh>
    <rPh sb="5" eb="6">
      <t>ショ</t>
    </rPh>
    <phoneticPr fontId="41"/>
  </si>
  <si>
    <t>メールアドレス1</t>
    <phoneticPr fontId="41"/>
  </si>
  <si>
    <t>支店が所在する都道府県</t>
    <phoneticPr fontId="41"/>
  </si>
  <si>
    <t>専任取引士1</t>
    <rPh sb="0" eb="5">
      <t>センニントリヒキシ</t>
    </rPh>
    <phoneticPr fontId="41"/>
  </si>
  <si>
    <t>専任取引士2</t>
    <rPh sb="0" eb="5">
      <t>センニントリヒキシ</t>
    </rPh>
    <phoneticPr fontId="41"/>
  </si>
  <si>
    <t>専任取引士3</t>
    <rPh sb="0" eb="5">
      <t>センニントリヒキシ</t>
    </rPh>
    <phoneticPr fontId="41"/>
  </si>
  <si>
    <t>専任取引士4</t>
    <rPh sb="0" eb="5">
      <t>センニントリヒキシ</t>
    </rPh>
    <phoneticPr fontId="41"/>
  </si>
  <si>
    <t>専任取引士5</t>
    <rPh sb="0" eb="5">
      <t>センニントリヒキシ</t>
    </rPh>
    <phoneticPr fontId="41"/>
  </si>
  <si>
    <t>専任取引士6</t>
    <rPh sb="0" eb="5">
      <t>センニントリヒキシ</t>
    </rPh>
    <phoneticPr fontId="41"/>
  </si>
  <si>
    <t>専任取引士7</t>
    <rPh sb="0" eb="5">
      <t>センニントリヒキシ</t>
    </rPh>
    <phoneticPr fontId="41"/>
  </si>
  <si>
    <t>専任取引士8</t>
    <rPh sb="0" eb="5">
      <t>センニントリヒキシ</t>
    </rPh>
    <phoneticPr fontId="41"/>
  </si>
  <si>
    <t>専任取引士9</t>
    <rPh sb="0" eb="5">
      <t>センニントリヒキシ</t>
    </rPh>
    <phoneticPr fontId="41"/>
  </si>
  <si>
    <t>専任取引士10</t>
    <rPh sb="0" eb="5">
      <t>センニントリヒキシ</t>
    </rPh>
    <phoneticPr fontId="41"/>
  </si>
  <si>
    <t>専任取引士11</t>
    <rPh sb="0" eb="5">
      <t>センニントリヒキシ</t>
    </rPh>
    <phoneticPr fontId="41"/>
  </si>
  <si>
    <t>専任取引士12</t>
    <rPh sb="0" eb="5">
      <t>センニントリヒキシ</t>
    </rPh>
    <phoneticPr fontId="41"/>
  </si>
  <si>
    <t>専任取引士13</t>
    <rPh sb="0" eb="5">
      <t>センニントリヒキシ</t>
    </rPh>
    <phoneticPr fontId="41"/>
  </si>
  <si>
    <t>専任取引士14</t>
    <rPh sb="0" eb="5">
      <t>センニントリヒキシ</t>
    </rPh>
    <phoneticPr fontId="41"/>
  </si>
  <si>
    <t>専任取引士15</t>
    <rPh sb="0" eb="5">
      <t>センニントリヒキシ</t>
    </rPh>
    <phoneticPr fontId="41"/>
  </si>
  <si>
    <t>専任取引士16</t>
    <rPh sb="0" eb="5">
      <t>センニントリヒキシ</t>
    </rPh>
    <phoneticPr fontId="41"/>
  </si>
  <si>
    <t>専任取引士17</t>
    <rPh sb="0" eb="5">
      <t>センニントリヒキシ</t>
    </rPh>
    <phoneticPr fontId="41"/>
  </si>
  <si>
    <t>専任取引士18</t>
    <rPh sb="0" eb="5">
      <t>センニントリヒキシ</t>
    </rPh>
    <phoneticPr fontId="41"/>
  </si>
  <si>
    <t>専任取引士19</t>
    <rPh sb="0" eb="5">
      <t>センニントリヒキシ</t>
    </rPh>
    <phoneticPr fontId="41"/>
  </si>
  <si>
    <t>専任取引士20</t>
    <rPh sb="0" eb="5">
      <t>センニントリヒキシ</t>
    </rPh>
    <phoneticPr fontId="41"/>
  </si>
  <si>
    <t>専任取引士21</t>
    <rPh sb="0" eb="5">
      <t>センニントリヒキシ</t>
    </rPh>
    <phoneticPr fontId="41"/>
  </si>
  <si>
    <t>専任取引士22</t>
    <rPh sb="0" eb="5">
      <t>センニントリヒキシ</t>
    </rPh>
    <phoneticPr fontId="41"/>
  </si>
  <si>
    <t>専任取引士23</t>
    <rPh sb="0" eb="5">
      <t>センニントリヒキシ</t>
    </rPh>
    <phoneticPr fontId="41"/>
  </si>
  <si>
    <t>専任取引士24</t>
    <rPh sb="0" eb="5">
      <t>センニントリヒキシ</t>
    </rPh>
    <phoneticPr fontId="41"/>
  </si>
  <si>
    <t>専任取引士25</t>
    <rPh sb="0" eb="5">
      <t>センニントリヒキシ</t>
    </rPh>
    <phoneticPr fontId="41"/>
  </si>
  <si>
    <t>専任取引士26</t>
    <rPh sb="0" eb="5">
      <t>センニントリヒキシ</t>
    </rPh>
    <phoneticPr fontId="41"/>
  </si>
  <si>
    <t>専任取引士27</t>
    <rPh sb="0" eb="5">
      <t>センニントリヒキシ</t>
    </rPh>
    <phoneticPr fontId="41"/>
  </si>
  <si>
    <t>専任取引士28</t>
    <rPh sb="0" eb="5">
      <t>センニントリヒキシ</t>
    </rPh>
    <phoneticPr fontId="41"/>
  </si>
  <si>
    <t>専任取引士29</t>
    <rPh sb="0" eb="5">
      <t>センニントリヒキシ</t>
    </rPh>
    <phoneticPr fontId="41"/>
  </si>
  <si>
    <t>専任取引士30</t>
    <rPh sb="0" eb="5">
      <t>センニントリヒキシ</t>
    </rPh>
    <phoneticPr fontId="41"/>
  </si>
  <si>
    <t>専任取引士31</t>
    <rPh sb="0" eb="5">
      <t>センニントリヒキシ</t>
    </rPh>
    <phoneticPr fontId="41"/>
  </si>
  <si>
    <t>専任取引士32</t>
    <rPh sb="0" eb="5">
      <t>センニントリヒキシ</t>
    </rPh>
    <phoneticPr fontId="41"/>
  </si>
  <si>
    <t>専任取引士33</t>
    <rPh sb="0" eb="5">
      <t>センニントリヒキシ</t>
    </rPh>
    <phoneticPr fontId="41"/>
  </si>
  <si>
    <t>専任取引士34</t>
    <rPh sb="0" eb="5">
      <t>センニントリヒキシ</t>
    </rPh>
    <phoneticPr fontId="41"/>
  </si>
  <si>
    <t>専任取引士35</t>
    <rPh sb="0" eb="5">
      <t>センニントリヒキシ</t>
    </rPh>
    <phoneticPr fontId="41"/>
  </si>
  <si>
    <t>専任取引士36</t>
    <rPh sb="0" eb="5">
      <t>センニントリヒキシ</t>
    </rPh>
    <phoneticPr fontId="41"/>
  </si>
  <si>
    <t>専任取引士37</t>
    <rPh sb="0" eb="5">
      <t>センニントリヒキシ</t>
    </rPh>
    <phoneticPr fontId="41"/>
  </si>
  <si>
    <t>専任取引士38</t>
    <rPh sb="0" eb="5">
      <t>センニントリヒキシ</t>
    </rPh>
    <phoneticPr fontId="41"/>
  </si>
  <si>
    <t>専任取引士39</t>
    <rPh sb="0" eb="5">
      <t>センニントリヒキシ</t>
    </rPh>
    <phoneticPr fontId="41"/>
  </si>
  <si>
    <t>専任取引士40</t>
    <rPh sb="0" eb="5">
      <t>センニントリヒキシ</t>
    </rPh>
    <phoneticPr fontId="41"/>
  </si>
  <si>
    <t>専任取引士41</t>
    <rPh sb="0" eb="5">
      <t>センニントリヒキシ</t>
    </rPh>
    <phoneticPr fontId="41"/>
  </si>
  <si>
    <t>専任取引士42</t>
    <rPh sb="0" eb="5">
      <t>センニントリヒキシ</t>
    </rPh>
    <phoneticPr fontId="41"/>
  </si>
  <si>
    <t>専任取引士43</t>
    <rPh sb="0" eb="5">
      <t>センニントリヒキシ</t>
    </rPh>
    <phoneticPr fontId="41"/>
  </si>
  <si>
    <t>専任取引士44</t>
    <rPh sb="0" eb="5">
      <t>センニントリヒキシ</t>
    </rPh>
    <phoneticPr fontId="41"/>
  </si>
  <si>
    <t>専任取引士45</t>
    <rPh sb="0" eb="5">
      <t>センニントリヒキシ</t>
    </rPh>
    <phoneticPr fontId="41"/>
  </si>
  <si>
    <t>専任取引士46</t>
    <rPh sb="0" eb="5">
      <t>センニントリヒキシ</t>
    </rPh>
    <phoneticPr fontId="41"/>
  </si>
  <si>
    <t>専任取引士47</t>
    <rPh sb="0" eb="5">
      <t>センニントリヒキシ</t>
    </rPh>
    <phoneticPr fontId="41"/>
  </si>
  <si>
    <t>専任取引士48</t>
    <rPh sb="0" eb="5">
      <t>センニントリヒキシ</t>
    </rPh>
    <phoneticPr fontId="41"/>
  </si>
  <si>
    <t>専任取引士49</t>
    <rPh sb="0" eb="5">
      <t>センニントリヒキシ</t>
    </rPh>
    <phoneticPr fontId="41"/>
  </si>
  <si>
    <t>専任取引士50</t>
    <rPh sb="0" eb="5">
      <t>センニントリヒキシ</t>
    </rPh>
    <phoneticPr fontId="41"/>
  </si>
  <si>
    <t>専任取引士51</t>
    <rPh sb="0" eb="5">
      <t>センニントリヒキシ</t>
    </rPh>
    <phoneticPr fontId="41"/>
  </si>
  <si>
    <t>専任取引士52</t>
    <rPh sb="0" eb="5">
      <t>センニントリヒキシ</t>
    </rPh>
    <phoneticPr fontId="41"/>
  </si>
  <si>
    <t>専任取引士53</t>
    <rPh sb="0" eb="5">
      <t>センニントリヒキシ</t>
    </rPh>
    <phoneticPr fontId="41"/>
  </si>
  <si>
    <t>専任取引士54</t>
    <rPh sb="0" eb="5">
      <t>センニントリヒキシ</t>
    </rPh>
    <phoneticPr fontId="41"/>
  </si>
  <si>
    <t>専任取引士55</t>
    <rPh sb="0" eb="5">
      <t>センニントリヒキシ</t>
    </rPh>
    <phoneticPr fontId="41"/>
  </si>
  <si>
    <t>専任取引士56</t>
    <rPh sb="0" eb="5">
      <t>センニントリヒキシ</t>
    </rPh>
    <phoneticPr fontId="41"/>
  </si>
  <si>
    <t>専任取引士57</t>
    <rPh sb="0" eb="5">
      <t>センニントリヒキシ</t>
    </rPh>
    <phoneticPr fontId="41"/>
  </si>
  <si>
    <t>専任取引士58</t>
    <rPh sb="0" eb="5">
      <t>センニントリヒキシ</t>
    </rPh>
    <phoneticPr fontId="41"/>
  </si>
  <si>
    <t>専任取引士59</t>
    <rPh sb="0" eb="5">
      <t>センニントリヒキシ</t>
    </rPh>
    <phoneticPr fontId="41"/>
  </si>
  <si>
    <t>専任取引士60</t>
    <rPh sb="0" eb="5">
      <t>センニントリヒキシ</t>
    </rPh>
    <phoneticPr fontId="41"/>
  </si>
  <si>
    <t>専任取引士61</t>
    <rPh sb="0" eb="5">
      <t>センニントリヒキシ</t>
    </rPh>
    <phoneticPr fontId="41"/>
  </si>
  <si>
    <t>専任取引士62</t>
    <rPh sb="0" eb="5">
      <t>センニントリヒキシ</t>
    </rPh>
    <phoneticPr fontId="41"/>
  </si>
  <si>
    <t>専任取引士63</t>
    <rPh sb="0" eb="5">
      <t>センニントリヒキシ</t>
    </rPh>
    <phoneticPr fontId="41"/>
  </si>
  <si>
    <t>専任取引士64</t>
    <rPh sb="0" eb="5">
      <t>センニントリヒキシ</t>
    </rPh>
    <phoneticPr fontId="41"/>
  </si>
  <si>
    <t>専任取引士65</t>
    <rPh sb="0" eb="5">
      <t>センニントリヒキシ</t>
    </rPh>
    <phoneticPr fontId="41"/>
  </si>
  <si>
    <t>専任取引士66</t>
    <rPh sb="0" eb="5">
      <t>センニントリヒキシ</t>
    </rPh>
    <phoneticPr fontId="41"/>
  </si>
  <si>
    <t>専任取引士67</t>
    <rPh sb="0" eb="5">
      <t>センニントリヒキシ</t>
    </rPh>
    <phoneticPr fontId="41"/>
  </si>
  <si>
    <t>専任取引士68</t>
    <rPh sb="0" eb="5">
      <t>センニントリヒキシ</t>
    </rPh>
    <phoneticPr fontId="41"/>
  </si>
  <si>
    <t>専任取引士69</t>
    <rPh sb="0" eb="5">
      <t>センニントリヒキシ</t>
    </rPh>
    <phoneticPr fontId="41"/>
  </si>
  <si>
    <t>専任取引士70</t>
    <rPh sb="0" eb="5">
      <t>センニントリヒキシ</t>
    </rPh>
    <phoneticPr fontId="41"/>
  </si>
  <si>
    <t>専任取引士71</t>
    <rPh sb="0" eb="5">
      <t>センニントリヒキシ</t>
    </rPh>
    <phoneticPr fontId="41"/>
  </si>
  <si>
    <t>専任取引士72</t>
    <rPh sb="0" eb="5">
      <t>センニントリヒキシ</t>
    </rPh>
    <phoneticPr fontId="41"/>
  </si>
  <si>
    <t>専任取引士73</t>
    <rPh sb="0" eb="5">
      <t>センニントリヒキシ</t>
    </rPh>
    <phoneticPr fontId="41"/>
  </si>
  <si>
    <t>専任取引士74</t>
    <rPh sb="0" eb="5">
      <t>センニントリヒキシ</t>
    </rPh>
    <phoneticPr fontId="41"/>
  </si>
  <si>
    <t>専任取引士75</t>
    <rPh sb="0" eb="5">
      <t>センニントリヒキシ</t>
    </rPh>
    <phoneticPr fontId="41"/>
  </si>
  <si>
    <t>専任取引士76</t>
    <rPh sb="0" eb="5">
      <t>センニントリヒキシ</t>
    </rPh>
    <phoneticPr fontId="41"/>
  </si>
  <si>
    <t>専任取引士77</t>
    <rPh sb="0" eb="5">
      <t>センニントリヒキシ</t>
    </rPh>
    <phoneticPr fontId="41"/>
  </si>
  <si>
    <t>専任取引士78</t>
    <rPh sb="0" eb="5">
      <t>センニントリヒキシ</t>
    </rPh>
    <phoneticPr fontId="41"/>
  </si>
  <si>
    <t>専任取引士79</t>
    <rPh sb="0" eb="5">
      <t>センニントリヒキシ</t>
    </rPh>
    <phoneticPr fontId="41"/>
  </si>
  <si>
    <t>専任取引士80</t>
    <rPh sb="0" eb="5">
      <t>センニントリヒキシ</t>
    </rPh>
    <phoneticPr fontId="41"/>
  </si>
  <si>
    <t>専任取引士81</t>
    <rPh sb="0" eb="5">
      <t>センニントリヒキシ</t>
    </rPh>
    <phoneticPr fontId="41"/>
  </si>
  <si>
    <t>専任取引士82</t>
    <rPh sb="0" eb="5">
      <t>センニントリヒキシ</t>
    </rPh>
    <phoneticPr fontId="41"/>
  </si>
  <si>
    <t>専任取引士83</t>
    <rPh sb="0" eb="5">
      <t>センニントリヒキシ</t>
    </rPh>
    <phoneticPr fontId="41"/>
  </si>
  <si>
    <t>専任取引士84</t>
    <rPh sb="0" eb="5">
      <t>センニントリヒキシ</t>
    </rPh>
    <phoneticPr fontId="41"/>
  </si>
  <si>
    <t>専任取引士85</t>
    <rPh sb="0" eb="5">
      <t>センニントリヒキシ</t>
    </rPh>
    <phoneticPr fontId="41"/>
  </si>
  <si>
    <t>専任取引士86</t>
    <rPh sb="0" eb="5">
      <t>センニントリヒキシ</t>
    </rPh>
    <phoneticPr fontId="41"/>
  </si>
  <si>
    <t>専任取引士87</t>
    <rPh sb="0" eb="5">
      <t>センニントリヒキシ</t>
    </rPh>
    <phoneticPr fontId="41"/>
  </si>
  <si>
    <t>専任取引士88</t>
    <rPh sb="0" eb="5">
      <t>センニントリヒキシ</t>
    </rPh>
    <phoneticPr fontId="41"/>
  </si>
  <si>
    <t>専任取引士89</t>
    <rPh sb="0" eb="5">
      <t>センニントリヒキシ</t>
    </rPh>
    <phoneticPr fontId="41"/>
  </si>
  <si>
    <t>専任取引士90</t>
    <rPh sb="0" eb="5">
      <t>センニントリヒキシ</t>
    </rPh>
    <phoneticPr fontId="41"/>
  </si>
  <si>
    <t>専任取引士91</t>
    <rPh sb="0" eb="5">
      <t>センニントリヒキシ</t>
    </rPh>
    <phoneticPr fontId="41"/>
  </si>
  <si>
    <t>専任取引士92</t>
    <rPh sb="0" eb="5">
      <t>センニントリヒキシ</t>
    </rPh>
    <phoneticPr fontId="41"/>
  </si>
  <si>
    <t>専任取引士93</t>
    <rPh sb="0" eb="5">
      <t>センニントリヒキシ</t>
    </rPh>
    <phoneticPr fontId="41"/>
  </si>
  <si>
    <t>専任取引士94</t>
    <rPh sb="0" eb="5">
      <t>センニントリヒキシ</t>
    </rPh>
    <phoneticPr fontId="41"/>
  </si>
  <si>
    <t>専任取引士95</t>
    <rPh sb="0" eb="5">
      <t>センニントリヒキシ</t>
    </rPh>
    <phoneticPr fontId="41"/>
  </si>
  <si>
    <t>専任取引士96</t>
    <rPh sb="0" eb="5">
      <t>センニントリヒキシ</t>
    </rPh>
    <phoneticPr fontId="41"/>
  </si>
  <si>
    <t>専任取引士97</t>
    <rPh sb="0" eb="5">
      <t>センニントリヒキシ</t>
    </rPh>
    <phoneticPr fontId="41"/>
  </si>
  <si>
    <t>専任取引士98</t>
    <rPh sb="0" eb="5">
      <t>センニントリヒキシ</t>
    </rPh>
    <phoneticPr fontId="41"/>
  </si>
  <si>
    <t>専任取引士99</t>
    <rPh sb="0" eb="5">
      <t>センニントリヒキシ</t>
    </rPh>
    <phoneticPr fontId="41"/>
  </si>
  <si>
    <t>専任取引士100</t>
    <rPh sb="0" eb="5">
      <t>センニントリヒキシ</t>
    </rPh>
    <phoneticPr fontId="41"/>
  </si>
  <si>
    <t>北海道本部</t>
    <rPh sb="0" eb="5">
      <t>ホッカイドウホンブ</t>
    </rPh>
    <phoneticPr fontId="6"/>
  </si>
  <si>
    <t>三重県本部</t>
    <rPh sb="0" eb="5">
      <t>ミエケンホンブ</t>
    </rPh>
    <phoneticPr fontId="6"/>
  </si>
  <si>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</si>
  <si>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</si>
  <si>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</si>
  <si>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</si>
  <si>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</si>
  <si>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</si>
  <si>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</si>
  <si>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</si>
  <si>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</si>
  <si>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</si>
  <si>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</si>
  <si>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</si>
  <si>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</si>
  <si>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</si>
  <si>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令和</t>
    </r>
    <rPh sb="0" eb="2">
      <t>レイワ</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</si>
  <si>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</si>
  <si>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</si>
  <si>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</si>
  <si>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</si>
  <si>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</si>
  <si>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</si>
  <si>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</si>
  <si>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</si>
  <si>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</si>
  <si>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</si>
  <si>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</si>
  <si>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</si>
  <si>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</si>
  <si>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</si>
  <si>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</si>
  <si>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</si>
  <si>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</si>
  <si>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</si>
  <si>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</si>
  <si>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</si>
  <si>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</si>
  <si>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</si>
  <si>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</si>
  <si>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</si>
  <si>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</si>
  <si>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</si>
  <si>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</si>
  <si>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</si>
  <si>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</si>
  <si>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</si>
  <si>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商号</t>
    </r>
    <rPh sb="0" eb="2">
      <t>ショウゴウ</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</si>
  <si>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</si>
  <si>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</si>
  <si>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</si>
  <si>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</si>
  <si>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</si>
  <si>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r>
      <rPr>
        <sz val="9"/>
        <color rgb="FF000000"/>
        <rFont val="ＭＳ 明朝"/>
        <family val="1"/>
      </rPr>
      <t>氏名</t>
    </r>
    <rPh sb="0" eb="2">
      <t>シメイ</t>
    </rPh>
    <phoneticPr fontId="0"/>
  </si>
  <si>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</si>
  <si>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</si>
  <si>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</si>
  <si>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</si>
  <si>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</si>
  <si>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</si>
  <si>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</si>
  <si>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</si>
  <si>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</si>
  <si>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</si>
  <si>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</si>
  <si>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</si>
  <si>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</si>
  <si>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</si>
  <si>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</si>
  <si>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</si>
  <si>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</si>
  <si>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</si>
  <si>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</si>
  <si>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</si>
  <si>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</si>
  <si>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</si>
  <si>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</si>
  <si>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</si>
  <si>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</si>
  <si>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</si>
  <si>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</si>
  <si>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t>本店</t>
    <rPh sb="0" eb="2">
      <t>ホンテン</t>
    </rPh>
    <phoneticPr fontId="41"/>
  </si>
  <si>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</si>
  <si>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</si>
  <si>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免許回次</t>
    </r>
    <phoneticPr fontId="0"/>
  </si>
  <si>
    <r>
      <rPr>
        <sz val="11"/>
        <color theme="1"/>
        <rFont val="游ゴシック"/>
        <family val="3"/>
      </rPr>
      <t>入力日</t>
    </r>
    <rPh sb="0" eb="3">
      <t>ニュウリョクビ</t>
    </rPh>
    <phoneticPr fontId="0"/>
  </si>
  <si>
    <r>
      <rPr>
        <sz val="11"/>
        <color theme="1"/>
        <rFont val="游ゴシック"/>
        <family val="3"/>
      </rPr>
      <t>商号</t>
    </r>
    <rPh sb="0" eb="2">
      <t>ショウゴウ</t>
    </rPh>
    <phoneticPr fontId="0"/>
  </si>
  <si>
    <r>
      <rPr>
        <sz val="11"/>
        <color theme="1"/>
        <rFont val="游ゴシック"/>
        <family val="3"/>
      </rPr>
      <t>カナ</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</si>
  <si>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</si>
  <si>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</si>
  <si>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</si>
  <si>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</si>
  <si>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新免許情報</t>
    <rPh sb="0" eb="1">
      <t>シン</t>
    </rPh>
    <rPh sb="1" eb="3">
      <t>メンキョ</t>
    </rPh>
    <rPh sb="3" eb="5">
      <t>ジョウホウ</t>
    </rPh>
    <phoneticPr fontId="41"/>
  </si>
  <si>
    <t>免許回次</t>
    <phoneticPr fontId="41"/>
  </si>
  <si>
    <t>免許年月日</t>
    <rPh sb="0" eb="5">
      <t>メンキョネンガッピ</t>
    </rPh>
    <phoneticPr fontId="41"/>
  </si>
  <si>
    <t>免許有効期限</t>
    <rPh sb="0" eb="6">
      <t>メンキョユウコウキゲン</t>
    </rPh>
    <phoneticPr fontId="41"/>
  </si>
  <si>
    <t>自</t>
    <rPh sb="0" eb="1">
      <t>ジ</t>
    </rPh>
    <phoneticPr fontId="41"/>
  </si>
  <si>
    <t>至</t>
    <rPh sb="0" eb="1">
      <t>イタル</t>
    </rPh>
    <phoneticPr fontId="41"/>
  </si>
  <si>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</si>
  <si>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</si>
  <si>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</si>
  <si>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</si>
  <si>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</si>
  <si>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都道府県</t>
    </r>
    <rPh sb="0" eb="4">
      <t>トドウフケン</t>
    </rPh>
    <phoneticPr fontId="0"/>
  </si>
  <si>
    <r>
      <rPr>
        <sz val="11"/>
        <color theme="1"/>
        <rFont val="游ゴシック"/>
        <family val="3"/>
      </rPr>
      <t>市区郡</t>
    </r>
    <rPh sb="0" eb="3">
      <t>シクグン</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</si>
  <si>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</si>
  <si>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</si>
  <si>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</si>
  <si>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rPr>
      <t>TEL</t>
    </r>
    <phoneticPr fontId="0"/>
  </si>
  <si>
    <t>代表者</t>
    <rPh sb="0" eb="3">
      <t>ダイヒョウシャ</t>
    </rPh>
    <phoneticPr fontId="41"/>
  </si>
  <si>
    <t>年</t>
  </si>
  <si>
    <t>月</t>
  </si>
  <si>
    <t>日</t>
  </si>
  <si>
    <t>号</t>
  </si>
  <si>
    <t>登録年月日</t>
  </si>
  <si>
    <t>免許換届の作成</t>
    <phoneticPr fontId="41"/>
  </si>
  <si>
    <t>会員情報</t>
    <rPh sb="0" eb="4">
      <t>カイインジョウホウ</t>
    </rPh>
    <phoneticPr fontId="41"/>
  </si>
  <si>
    <t>統一コード</t>
    <rPh sb="0" eb="2">
      <t>トウイツ</t>
    </rPh>
    <phoneticPr fontId="0"/>
  </si>
  <si>
    <t>㊞（実印／印鑑証明書添付）</t>
  </si>
  <si>
    <t>㊞（実印）</t>
    <phoneticPr fontId="6"/>
  </si>
  <si>
    <t>　会　長　　殿</t>
    <phoneticPr fontId="41"/>
  </si>
  <si>
    <t>本店や他支店で登録していないメールアドレスをご記入ください。</t>
    <rPh sb="0" eb="2">
      <t>ホンテン</t>
    </rPh>
    <rPh sb="3" eb="6">
      <t>タシテン</t>
    </rPh>
    <rPh sb="7" eb="9">
      <t>トウロク</t>
    </rPh>
    <rPh sb="23" eb="25">
      <t>キニュウ</t>
    </rPh>
    <phoneticPr fontId="6"/>
  </si>
  <si>
    <t>No.</t>
    <phoneticPr fontId="41"/>
  </si>
  <si>
    <t>提　出　書　類</t>
    <rPh sb="0" eb="1">
      <t>テイ</t>
    </rPh>
    <rPh sb="2" eb="3">
      <t>デ</t>
    </rPh>
    <rPh sb="4" eb="5">
      <t>ショ</t>
    </rPh>
    <rPh sb="6" eb="7">
      <t>ルイ</t>
    </rPh>
    <phoneticPr fontId="41"/>
  </si>
  <si>
    <t>必　要　部　数</t>
    <rPh sb="0" eb="1">
      <t>ヒツ</t>
    </rPh>
    <rPh sb="2" eb="3">
      <t>カナメ</t>
    </rPh>
    <rPh sb="4" eb="5">
      <t>ブ</t>
    </rPh>
    <rPh sb="6" eb="7">
      <t>スウ</t>
    </rPh>
    <phoneticPr fontId="41"/>
  </si>
  <si>
    <t>１部</t>
    <rPh sb="1" eb="2">
      <t>ブ</t>
    </rPh>
    <phoneticPr fontId="41"/>
  </si>
  <si>
    <t>弁済業務保証金分担金納付書</t>
    <rPh sb="0" eb="4">
      <t>ベンサイギョウム</t>
    </rPh>
    <rPh sb="4" eb="7">
      <t>ホショウキン</t>
    </rPh>
    <rPh sb="7" eb="10">
      <t>ブンタンキン</t>
    </rPh>
    <rPh sb="10" eb="13">
      <t>ノウフショ</t>
    </rPh>
    <phoneticPr fontId="41"/>
  </si>
  <si>
    <t>確約書</t>
    <phoneticPr fontId="41"/>
  </si>
  <si>
    <t>連帯保証人届出書</t>
    <rPh sb="0" eb="5">
      <t>レンタイホショウニン</t>
    </rPh>
    <rPh sb="5" eb="8">
      <t>トドケデショ</t>
    </rPh>
    <phoneticPr fontId="41"/>
  </si>
  <si>
    <t>岐阜県本部だよりについて</t>
  </si>
  <si>
    <t>ご自身でご用意いただく書類</t>
    <rPh sb="1" eb="3">
      <t>ジシン</t>
    </rPh>
    <rPh sb="5" eb="7">
      <t>ヨウイ</t>
    </rPh>
    <rPh sb="11" eb="13">
      <t>ショルイ</t>
    </rPh>
    <phoneticPr fontId="41"/>
  </si>
  <si>
    <t>入会申込書(従たる事務所)</t>
    <rPh sb="6" eb="7">
      <t>ジュウ</t>
    </rPh>
    <rPh sb="9" eb="11">
      <t>ジム</t>
    </rPh>
    <rPh sb="11" eb="12">
      <t>ショ</t>
    </rPh>
    <phoneticPr fontId="41"/>
  </si>
  <si>
    <t>TRA入会申込書（従たる事務所）</t>
    <rPh sb="3" eb="8">
      <t>ニュウカイモウシコミショ</t>
    </rPh>
    <rPh sb="9" eb="10">
      <t>ジュウ</t>
    </rPh>
    <rPh sb="12" eb="14">
      <t>ジム</t>
    </rPh>
    <rPh sb="14" eb="15">
      <t>ショ</t>
    </rPh>
    <phoneticPr fontId="41"/>
  </si>
  <si>
    <t>名簿登載事項変更届出書一式コピー（従たる事務所新設）
※但し、岐阜県の受付印のあるもの(添付書類完備)</t>
    <phoneticPr fontId="41"/>
  </si>
  <si>
    <t>専任の宅地建物取引士証のコピー</t>
    <rPh sb="0" eb="2">
      <t>センニン</t>
    </rPh>
    <rPh sb="3" eb="5">
      <t>タクチ</t>
    </rPh>
    <rPh sb="5" eb="7">
      <t>タテモノ</t>
    </rPh>
    <rPh sb="7" eb="9">
      <t>トリヒキ</t>
    </rPh>
    <rPh sb="9" eb="10">
      <t>シ</t>
    </rPh>
    <rPh sb="10" eb="11">
      <t>ショウ</t>
    </rPh>
    <phoneticPr fontId="41"/>
  </si>
  <si>
    <t>従たる事務所　入会申込書類一覧表</t>
    <rPh sb="0" eb="1">
      <t>ジュウ</t>
    </rPh>
    <rPh sb="3" eb="6">
      <t>ジムショ</t>
    </rPh>
    <rPh sb="7" eb="11">
      <t>ニュウカイモウシコミ</t>
    </rPh>
    <rPh sb="11" eb="13">
      <t>ショルイ</t>
    </rPh>
    <rPh sb="13" eb="15">
      <t>イチラン</t>
    </rPh>
    <rPh sb="15" eb="16">
      <t>ヒョウ</t>
    </rPh>
    <phoneticPr fontId="41"/>
  </si>
  <si>
    <t>記</t>
    <rPh sb="0" eb="1">
      <t>キ</t>
    </rPh>
    <phoneticPr fontId="41"/>
  </si>
  <si>
    <t>　　　　　　　　　　　　　　　　　　　　　　　　公益社団法人全日本不動産協会</t>
  </si>
  <si>
    <r>
      <rPr>
        <b/>
        <sz val="20"/>
        <color theme="1"/>
        <rFont val="ＭＳ Ｐ明朝"/>
        <family val="1"/>
        <charset val="128"/>
      </rPr>
      <t>㊙</t>
    </r>
    <r>
      <rPr>
        <b/>
        <sz val="20"/>
        <color theme="1"/>
        <rFont val="ＭＳ 明朝"/>
        <family val="1"/>
        <charset val="128"/>
      </rPr>
      <t>　会　員　台　帳　　　　　</t>
    </r>
    <phoneticPr fontId="66"/>
  </si>
  <si>
    <t>　令和　　　年　　　月　　　日</t>
  </si>
  <si>
    <t>本　部　名</t>
    <phoneticPr fontId="66"/>
  </si>
  <si>
    <r>
      <t>公益社団法人全日本不動産協会</t>
    </r>
    <r>
      <rPr>
        <b/>
        <sz val="11"/>
        <color theme="1"/>
        <rFont val="Century"/>
        <family val="1"/>
      </rPr>
      <t xml:space="preserve"> </t>
    </r>
    <r>
      <rPr>
        <b/>
        <sz val="11"/>
        <color theme="1"/>
        <rFont val="ＭＳ 明朝"/>
        <family val="1"/>
        <charset val="128"/>
      </rPr>
      <t>岐阜県本部</t>
    </r>
  </si>
  <si>
    <t>入　会　日</t>
    <phoneticPr fontId="66"/>
  </si>
  <si>
    <t>令和　　　　　年　　　　　　月　　　　　　日</t>
  </si>
  <si>
    <t>会 員 の 別</t>
    <phoneticPr fontId="66"/>
  </si>
  <si>
    <t>正　会　員</t>
  </si>
  <si>
    <t>商号又は名称</t>
  </si>
  <si>
    <t>ふりがな</t>
  </si>
  <si>
    <t>代表者氏名</t>
  </si>
  <si>
    <t>所　在　地</t>
    <phoneticPr fontId="66"/>
  </si>
  <si>
    <t>〒</t>
  </si>
  <si>
    <t>ＴＥＬ（　　　　　）
ＦＡＸ（　　　　　）</t>
    <phoneticPr fontId="41"/>
  </si>
  <si>
    <t>資　本　金</t>
    <phoneticPr fontId="66"/>
  </si>
  <si>
    <t>　　　　　　　　　　　　　　　　　　   　円（授権資本金　　　　　　　　　円）</t>
    <phoneticPr fontId="66"/>
  </si>
  <si>
    <t>創　業　日</t>
    <phoneticPr fontId="66"/>
  </si>
  <si>
    <t>　　　　　　　　　年　　　　　　月　　　　　　日</t>
    <phoneticPr fontId="66"/>
  </si>
  <si>
    <t>法人設立登記</t>
  </si>
  <si>
    <t>　　　　　　　　　年　　　　　　月　　　　　　日　　登記</t>
    <phoneticPr fontId="66"/>
  </si>
  <si>
    <t>決　算　日</t>
    <phoneticPr fontId="66"/>
  </si>
  <si>
    <t>　　　　　　　　　　　　　　　　月　　　　　　日</t>
    <phoneticPr fontId="66"/>
  </si>
  <si>
    <t>役　職　名</t>
    <phoneticPr fontId="66"/>
  </si>
  <si>
    <t>氏　　　　　名</t>
    <phoneticPr fontId="66"/>
  </si>
  <si>
    <t>住　　　　　所</t>
    <phoneticPr fontId="66"/>
  </si>
  <si>
    <t>従　業　員</t>
    <phoneticPr fontId="66"/>
  </si>
  <si>
    <t>　　　　　　　　　　　　　　　名　　　（男　　　　　　名・女　　　　　　名）</t>
  </si>
  <si>
    <t>免 許 番 号</t>
    <phoneticPr fontId="66"/>
  </si>
  <si>
    <t>　建設大臣・岐阜県知事（　　）第　　　　　号　　　　年　　　月　　　日　免許</t>
    <phoneticPr fontId="66"/>
  </si>
  <si>
    <t>事 業 区 域</t>
    <phoneticPr fontId="66"/>
  </si>
  <si>
    <t>名     称</t>
    <phoneticPr fontId="66"/>
  </si>
  <si>
    <t>所　 在　 地</t>
    <phoneticPr fontId="66"/>
  </si>
  <si>
    <t>電話番号</t>
    <phoneticPr fontId="66"/>
  </si>
  <si>
    <t>（　　）　　－</t>
  </si>
  <si>
    <t>氏     名</t>
    <phoneticPr fontId="66"/>
  </si>
  <si>
    <t>電話番号</t>
  </si>
  <si>
    <t>事 業 内 容</t>
    <phoneticPr fontId="66"/>
  </si>
  <si>
    <t>　売買　　　仲介　　　宅造　　　　建売　　　　鑑定　　　　管理　　　　損保代理</t>
    <phoneticPr fontId="66"/>
  </si>
  <si>
    <t>　アパート経営　　　金融　　　司法書士　　　行政書士　　　調査士　　　その他</t>
    <phoneticPr fontId="66"/>
  </si>
  <si>
    <t>他の加入団体</t>
  </si>
  <si>
    <t>　保証協会　　　　　宅造連　　　　業協会　　　　鑑定協会　　　　　その他</t>
    <phoneticPr fontId="66"/>
  </si>
  <si>
    <t>氏　　　名</t>
    <phoneticPr fontId="66"/>
  </si>
  <si>
    <t>　　　年　　　月　　　日生（　　　才）</t>
    <phoneticPr fontId="66"/>
  </si>
  <si>
    <t>本　籍　地</t>
    <phoneticPr fontId="66"/>
  </si>
  <si>
    <t>現　住　所</t>
    <phoneticPr fontId="66"/>
  </si>
  <si>
    <t>　〒　　　　　　　　　　　　　　　　　　　　電話（　　　　　）　　　　　－　　　　　</t>
    <phoneticPr fontId="66"/>
  </si>
  <si>
    <t>最 終 学 歴</t>
    <phoneticPr fontId="66"/>
  </si>
  <si>
    <t>　　　　　　年　　　　月　　　　日　　　　　　　　　　　　　　　　　　　　卒　業</t>
    <phoneticPr fontId="66"/>
  </si>
  <si>
    <t>期　　　　間</t>
    <phoneticPr fontId="66"/>
  </si>
  <si>
    <t>職　歴　及　び　団　体　役　職　名</t>
  </si>
  <si>
    <t>・　　・　　～　　・　　・</t>
  </si>
  <si>
    <t>年　　月　　日</t>
  </si>
  <si>
    <t>種　　別</t>
    <phoneticPr fontId="66"/>
  </si>
  <si>
    <t>事　　由</t>
    <phoneticPr fontId="66"/>
  </si>
  <si>
    <t>・　　　　・　　</t>
    <phoneticPr fontId="66"/>
  </si>
  <si>
    <t>備考　１．該当事項に○印して下さい。</t>
  </si>
  <si>
    <t>　　　２．書き切れないときは紙を足して下さい。</t>
  </si>
  <si>
    <t>　　　３．この台帳の取り扱いは極秘とします。</t>
  </si>
  <si>
    <r>
      <t>様式第八号の二</t>
    </r>
    <r>
      <rPr>
        <sz val="10"/>
        <rFont val="ＭＳ 明朝"/>
        <family val="1"/>
        <charset val="128"/>
      </rPr>
      <t>（第十七条の二関係）</t>
    </r>
    <rPh sb="0" eb="2">
      <t>ヨウシキ</t>
    </rPh>
    <rPh sb="2" eb="3">
      <t>ダイ</t>
    </rPh>
    <rPh sb="3" eb="4">
      <t>ハチ</t>
    </rPh>
    <rPh sb="4" eb="5">
      <t>ゴウ</t>
    </rPh>
    <rPh sb="6" eb="7">
      <t>ニ</t>
    </rPh>
    <rPh sb="8" eb="9">
      <t>ダイ</t>
    </rPh>
    <rPh sb="9" eb="11">
      <t>ジュウナナ</t>
    </rPh>
    <rPh sb="11" eb="12">
      <t>ジョウ</t>
    </rPh>
    <rPh sb="13" eb="14">
      <t>ニ</t>
    </rPh>
    <rPh sb="14" eb="16">
      <t>カンケイ</t>
    </rPh>
    <phoneticPr fontId="6"/>
  </si>
  <si>
    <t>従　業　者　名　簿</t>
    <rPh sb="0" eb="1">
      <t>ジュウ</t>
    </rPh>
    <rPh sb="2" eb="3">
      <t>ギョウ</t>
    </rPh>
    <rPh sb="4" eb="5">
      <t>シャ</t>
    </rPh>
    <rPh sb="6" eb="7">
      <t>メイ</t>
    </rPh>
    <rPh sb="8" eb="9">
      <t>ボ</t>
    </rPh>
    <phoneticPr fontId="6"/>
  </si>
  <si>
    <t>氏名</t>
    <rPh sb="0" eb="2">
      <t>シメイ</t>
    </rPh>
    <phoneticPr fontId="6"/>
  </si>
  <si>
    <t>従  業  者
証明書番号</t>
    <rPh sb="0" eb="1">
      <t>ジュウ</t>
    </rPh>
    <rPh sb="3" eb="4">
      <t>ギョウ</t>
    </rPh>
    <rPh sb="6" eb="7">
      <t>シャ</t>
    </rPh>
    <rPh sb="8" eb="9">
      <t>アカシ</t>
    </rPh>
    <rPh sb="9" eb="10">
      <t>メイ</t>
    </rPh>
    <rPh sb="10" eb="11">
      <t>ショ</t>
    </rPh>
    <rPh sb="11" eb="13">
      <t>バンゴウ</t>
    </rPh>
    <phoneticPr fontId="6"/>
  </si>
  <si>
    <t>主たる職務内容</t>
    <rPh sb="0" eb="1">
      <t>シュ</t>
    </rPh>
    <rPh sb="3" eb="5">
      <t>ショクム</t>
    </rPh>
    <rPh sb="5" eb="7">
      <t>ナイヨウ</t>
    </rPh>
    <phoneticPr fontId="6"/>
  </si>
  <si>
    <t>宅地建物取引士で
あるか否かの別</t>
    <rPh sb="0" eb="2">
      <t>タクチ</t>
    </rPh>
    <rPh sb="2" eb="4">
      <t>タテモノ</t>
    </rPh>
    <rPh sb="4" eb="6">
      <t>トリヒキ</t>
    </rPh>
    <rPh sb="6" eb="7">
      <t>シ</t>
    </rPh>
    <rPh sb="12" eb="13">
      <t>イナ</t>
    </rPh>
    <rPh sb="15" eb="16">
      <t>ベツ</t>
    </rPh>
    <phoneticPr fontId="6"/>
  </si>
  <si>
    <t>この事務所の従業者となった年月日</t>
    <rPh sb="2" eb="5">
      <t>ジムショ</t>
    </rPh>
    <rPh sb="6" eb="9">
      <t>ジュウギョウシャ</t>
    </rPh>
    <rPh sb="13" eb="15">
      <t>ネンゲツ</t>
    </rPh>
    <rPh sb="15" eb="16">
      <t>ヒ</t>
    </rPh>
    <phoneticPr fontId="6"/>
  </si>
  <si>
    <t>この事務所の従業者でなくなった年月日</t>
    <rPh sb="2" eb="5">
      <t>ジムショ</t>
    </rPh>
    <rPh sb="6" eb="9">
      <t>ジュウギョウシャ</t>
    </rPh>
    <rPh sb="15" eb="18">
      <t>ネンガッピ</t>
    </rPh>
    <phoneticPr fontId="6"/>
  </si>
  <si>
    <t>備　考</t>
    <rPh sb="0" eb="1">
      <t>ソナエ</t>
    </rPh>
    <rPh sb="2" eb="3">
      <t>コウ</t>
    </rPh>
    <phoneticPr fontId="6"/>
  </si>
  <si>
    <t>　１　「従業者証明書番号」の欄には、法第４８条第１項の証明書の番号を記入すること。</t>
    <rPh sb="4" eb="7">
      <t>ジュウギョウシャ</t>
    </rPh>
    <rPh sb="7" eb="10">
      <t>ショウメイショ</t>
    </rPh>
    <rPh sb="10" eb="12">
      <t>バンゴウ</t>
    </rPh>
    <rPh sb="14" eb="15">
      <t>ラン</t>
    </rPh>
    <rPh sb="18" eb="19">
      <t>ホウ</t>
    </rPh>
    <rPh sb="19" eb="20">
      <t>ダイ</t>
    </rPh>
    <rPh sb="22" eb="23">
      <t>ジョウ</t>
    </rPh>
    <rPh sb="23" eb="24">
      <t>ダイ</t>
    </rPh>
    <rPh sb="25" eb="26">
      <t>コウ</t>
    </rPh>
    <rPh sb="27" eb="30">
      <t>ショウメイショ</t>
    </rPh>
    <rPh sb="31" eb="33">
      <t>バンゴウ</t>
    </rPh>
    <rPh sb="34" eb="36">
      <t>キニュウ</t>
    </rPh>
    <phoneticPr fontId="6"/>
  </si>
  <si>
    <t>　２　「宅地建物取引士であるか否かの別」の欄には、宅地建物取引士である者には○印をつけること。</t>
    <rPh sb="4" eb="6">
      <t>タクチ</t>
    </rPh>
    <rPh sb="6" eb="8">
      <t>タテモノ</t>
    </rPh>
    <rPh sb="8" eb="10">
      <t>トリヒキ</t>
    </rPh>
    <rPh sb="10" eb="11">
      <t>シ</t>
    </rPh>
    <rPh sb="15" eb="16">
      <t>イナ</t>
    </rPh>
    <rPh sb="18" eb="19">
      <t>ベツ</t>
    </rPh>
    <rPh sb="21" eb="22">
      <t>ラン</t>
    </rPh>
    <rPh sb="25" eb="27">
      <t>タクチ</t>
    </rPh>
    <rPh sb="27" eb="29">
      <t>タテモノ</t>
    </rPh>
    <rPh sb="29" eb="31">
      <t>トリヒキ</t>
    </rPh>
    <rPh sb="31" eb="32">
      <t>シ</t>
    </rPh>
    <rPh sb="35" eb="36">
      <t>モノ</t>
    </rPh>
    <rPh sb="39" eb="40">
      <t>ジルシ</t>
    </rPh>
    <phoneticPr fontId="6"/>
  </si>
  <si>
    <t>　３　一時的に業務に従事する者についても記載すること。</t>
    <rPh sb="3" eb="6">
      <t>イチジテキ</t>
    </rPh>
    <rPh sb="7" eb="9">
      <t>ギョウム</t>
    </rPh>
    <rPh sb="10" eb="12">
      <t>ジュウジ</t>
    </rPh>
    <rPh sb="14" eb="15">
      <t>シャ</t>
    </rPh>
    <rPh sb="20" eb="22">
      <t>キサイ</t>
    </rPh>
    <phoneticPr fontId="6"/>
  </si>
  <si>
    <t>　４　記載すべき事由が発生した場合には、２週間以内に記載すること。なお、記載事項について変更、訂正等を
　　するときは、変更、訂正等をする前の文字等は、なお読むことができるようにしておくこと。</t>
    <rPh sb="3" eb="5">
      <t>キサイ</t>
    </rPh>
    <rPh sb="8" eb="10">
      <t>ジユウ</t>
    </rPh>
    <rPh sb="11" eb="13">
      <t>ハッセイ</t>
    </rPh>
    <rPh sb="15" eb="17">
      <t>バアイ</t>
    </rPh>
    <rPh sb="21" eb="23">
      <t>シュウカン</t>
    </rPh>
    <rPh sb="23" eb="25">
      <t>イナイ</t>
    </rPh>
    <rPh sb="26" eb="28">
      <t>キサイ</t>
    </rPh>
    <rPh sb="36" eb="38">
      <t>キサイ</t>
    </rPh>
    <rPh sb="38" eb="40">
      <t>ジコウ</t>
    </rPh>
    <rPh sb="44" eb="46">
      <t>ヘンコウ</t>
    </rPh>
    <rPh sb="47" eb="49">
      <t>テイセイ</t>
    </rPh>
    <rPh sb="49" eb="50">
      <t>トウ</t>
    </rPh>
    <rPh sb="60" eb="62">
      <t>ヘンコウ</t>
    </rPh>
    <rPh sb="63" eb="65">
      <t>テイセイ</t>
    </rPh>
    <rPh sb="65" eb="66">
      <t>トウ</t>
    </rPh>
    <rPh sb="69" eb="70">
      <t>マエ</t>
    </rPh>
    <rPh sb="71" eb="73">
      <t>モジ</t>
    </rPh>
    <rPh sb="73" eb="74">
      <t>トウ</t>
    </rPh>
    <rPh sb="78" eb="79">
      <t>ヨ</t>
    </rPh>
    <phoneticPr fontId="6"/>
  </si>
  <si>
    <t>宅建業法第48条・同法施行規則第17条第1項の</t>
    <rPh sb="0" eb="4">
      <t>タッケンギョウホウ</t>
    </rPh>
    <rPh sb="4" eb="5">
      <t>ダイ</t>
    </rPh>
    <rPh sb="7" eb="8">
      <t>ジョウ</t>
    </rPh>
    <rPh sb="9" eb="11">
      <t>ドウホウ</t>
    </rPh>
    <rPh sb="11" eb="15">
      <t>セコウキソク</t>
    </rPh>
    <rPh sb="15" eb="16">
      <t>ダイ</t>
    </rPh>
    <rPh sb="18" eb="19">
      <t>ジョウ</t>
    </rPh>
    <rPh sb="19" eb="20">
      <t>ダイ</t>
    </rPh>
    <rPh sb="21" eb="22">
      <t>コウ</t>
    </rPh>
    <phoneticPr fontId="66"/>
  </si>
  <si>
    <t>宅地建物取引業に従事する者の調書</t>
    <rPh sb="0" eb="7">
      <t>タクチタテモノトリヒキギョウ</t>
    </rPh>
    <rPh sb="8" eb="10">
      <t>ジュウジ</t>
    </rPh>
    <rPh sb="12" eb="13">
      <t>モノ</t>
    </rPh>
    <rPh sb="14" eb="16">
      <t>チョウショ</t>
    </rPh>
    <phoneticPr fontId="66"/>
  </si>
  <si>
    <t>(注 ・ 記入は判読しやすいよう楷書で記入すること。)</t>
    <rPh sb="1" eb="2">
      <t>チュウ</t>
    </rPh>
    <rPh sb="5" eb="7">
      <t>キニュウ</t>
    </rPh>
    <rPh sb="8" eb="10">
      <t>ハンドク</t>
    </rPh>
    <rPh sb="16" eb="18">
      <t>カイショ</t>
    </rPh>
    <rPh sb="19" eb="21">
      <t>キニュウ</t>
    </rPh>
    <phoneticPr fontId="66"/>
  </si>
  <si>
    <t>(注 ・ 記入欄は必要事項を記入し、該当文字は○で囲む。)</t>
    <rPh sb="1" eb="2">
      <t>チュウ</t>
    </rPh>
    <rPh sb="5" eb="7">
      <t>キニュウ</t>
    </rPh>
    <rPh sb="7" eb="8">
      <t>ラン</t>
    </rPh>
    <rPh sb="9" eb="13">
      <t>ヒツヨウジコウ</t>
    </rPh>
    <rPh sb="14" eb="16">
      <t>キニュウ</t>
    </rPh>
    <rPh sb="18" eb="22">
      <t>ガイトウモジ</t>
    </rPh>
    <rPh sb="25" eb="26">
      <t>カコ</t>
    </rPh>
    <phoneticPr fontId="66"/>
  </si>
  <si>
    <t>No.</t>
  </si>
  <si>
    <t>組　合　員</t>
    <rPh sb="0" eb="1">
      <t>グミ</t>
    </rPh>
    <rPh sb="2" eb="3">
      <t>ア</t>
    </rPh>
    <rPh sb="4" eb="5">
      <t>イン</t>
    </rPh>
    <phoneticPr fontId="66"/>
  </si>
  <si>
    <t>非　組　合　員</t>
    <rPh sb="0" eb="1">
      <t>ヒ</t>
    </rPh>
    <rPh sb="2" eb="3">
      <t>グミ</t>
    </rPh>
    <rPh sb="4" eb="5">
      <t>ア</t>
    </rPh>
    <rPh sb="6" eb="7">
      <t>イン</t>
    </rPh>
    <phoneticPr fontId="66"/>
  </si>
  <si>
    <t xml:space="preserve"> ふ 　り　 が　 な</t>
    <phoneticPr fontId="66"/>
  </si>
  <si>
    <t xml:space="preserve"> ふ　 り　 が　 な</t>
    <phoneticPr fontId="66"/>
  </si>
  <si>
    <t>を 経 営
に 勤 務</t>
    <rPh sb="2" eb="3">
      <t>ヘ</t>
    </rPh>
    <rPh sb="4" eb="5">
      <t>エイ</t>
    </rPh>
    <rPh sb="8" eb="9">
      <t>ツトム</t>
    </rPh>
    <rPh sb="10" eb="11">
      <t>ツトム</t>
    </rPh>
    <phoneticPr fontId="66"/>
  </si>
  <si>
    <t>氏　　　　　名</t>
    <rPh sb="0" eb="1">
      <t>シ</t>
    </rPh>
    <rPh sb="6" eb="7">
      <t>メイ</t>
    </rPh>
    <phoneticPr fontId="66"/>
  </si>
  <si>
    <t>商号又は名称</t>
    <rPh sb="0" eb="3">
      <t>ショウゴウマタ</t>
    </rPh>
    <rPh sb="4" eb="6">
      <t>メイショウ</t>
    </rPh>
    <phoneticPr fontId="66"/>
  </si>
  <si>
    <t>保証機関名</t>
    <rPh sb="0" eb="5">
      <t>ホショウキカンメイ</t>
    </rPh>
    <phoneticPr fontId="66"/>
  </si>
  <si>
    <t>(公社)不動産保証協会</t>
    <rPh sb="1" eb="3">
      <t>コウシャ</t>
    </rPh>
    <rPh sb="4" eb="11">
      <t>フドウサンホショウキョウカイ</t>
    </rPh>
    <phoneticPr fontId="66"/>
  </si>
  <si>
    <t>免 許 証 番 号</t>
    <rPh sb="0" eb="1">
      <t>メン</t>
    </rPh>
    <rPh sb="2" eb="3">
      <t>モト</t>
    </rPh>
    <rPh sb="4" eb="5">
      <t>ショウ</t>
    </rPh>
    <rPh sb="6" eb="7">
      <t>バン</t>
    </rPh>
    <rPh sb="8" eb="9">
      <t>ゴウ</t>
    </rPh>
    <phoneticPr fontId="66"/>
  </si>
  <si>
    <r>
      <t>　</t>
    </r>
    <r>
      <rPr>
        <sz val="7.5"/>
        <color theme="1"/>
        <rFont val="ＭＳ Ｐゴシック"/>
        <family val="3"/>
        <charset val="128"/>
        <scheme val="minor"/>
      </rPr>
      <t>建設大臣・岐阜県知事（　　）第　　　　　号　　　　年　　　月　　　日　免許</t>
    </r>
    <rPh sb="1" eb="3">
      <t>ケンセツ</t>
    </rPh>
    <rPh sb="3" eb="5">
      <t>ダイジン</t>
    </rPh>
    <rPh sb="6" eb="8">
      <t>ギフ</t>
    </rPh>
    <rPh sb="8" eb="9">
      <t>ケン</t>
    </rPh>
    <rPh sb="9" eb="11">
      <t>チジ</t>
    </rPh>
    <rPh sb="15" eb="16">
      <t>ダイ</t>
    </rPh>
    <rPh sb="21" eb="22">
      <t>ゴウ</t>
    </rPh>
    <rPh sb="26" eb="27">
      <t>ネン</t>
    </rPh>
    <rPh sb="30" eb="31">
      <t>ガツ</t>
    </rPh>
    <rPh sb="34" eb="35">
      <t>ニチ</t>
    </rPh>
    <rPh sb="36" eb="38">
      <t>メンキョ</t>
    </rPh>
    <phoneticPr fontId="66"/>
  </si>
  <si>
    <t>免　 許　 証</t>
    <rPh sb="0" eb="1">
      <t>メン</t>
    </rPh>
    <rPh sb="3" eb="4">
      <t>モト</t>
    </rPh>
    <rPh sb="6" eb="7">
      <t>ショウ</t>
    </rPh>
    <phoneticPr fontId="66"/>
  </si>
  <si>
    <t>　　　年　　　　　月　　　　　日　より</t>
    <rPh sb="3" eb="4">
      <t>ネン</t>
    </rPh>
    <rPh sb="9" eb="10">
      <t>ガツ</t>
    </rPh>
    <rPh sb="15" eb="16">
      <t>ニチ</t>
    </rPh>
    <phoneticPr fontId="41"/>
  </si>
  <si>
    <t>主たる事務所の</t>
    <rPh sb="0" eb="1">
      <t>シュ</t>
    </rPh>
    <rPh sb="3" eb="6">
      <t>ジムショ</t>
    </rPh>
    <phoneticPr fontId="66"/>
  </si>
  <si>
    <t>有 効 期 限</t>
    <rPh sb="0" eb="1">
      <t>ユウ</t>
    </rPh>
    <rPh sb="2" eb="3">
      <t>コウ</t>
    </rPh>
    <rPh sb="4" eb="5">
      <t>キ</t>
    </rPh>
    <rPh sb="6" eb="7">
      <t>キリ</t>
    </rPh>
    <phoneticPr fontId="66"/>
  </si>
  <si>
    <t>年　　　　　月　　　　　日</t>
    <rPh sb="0" eb="1">
      <t>ネン</t>
    </rPh>
    <rPh sb="6" eb="7">
      <t>ガツ</t>
    </rPh>
    <rPh sb="12" eb="13">
      <t>ヒ</t>
    </rPh>
    <phoneticPr fontId="41"/>
  </si>
  <si>
    <t>所　　　在　　　地</t>
    <rPh sb="0" eb="1">
      <t>トコロ</t>
    </rPh>
    <rPh sb="4" eb="5">
      <t>ザイ</t>
    </rPh>
    <rPh sb="8" eb="9">
      <t>チ</t>
    </rPh>
    <phoneticPr fontId="66"/>
  </si>
  <si>
    <t>電 話 番 号</t>
    <rPh sb="0" eb="1">
      <t>デン</t>
    </rPh>
    <rPh sb="2" eb="3">
      <t>ハナシ</t>
    </rPh>
    <rPh sb="4" eb="5">
      <t>バン</t>
    </rPh>
    <rPh sb="6" eb="7">
      <t>ゴウ</t>
    </rPh>
    <phoneticPr fontId="66"/>
  </si>
  <si>
    <t>専任の宅地建物
取引士の 氏　名</t>
    <rPh sb="0" eb="2">
      <t>センニン</t>
    </rPh>
    <rPh sb="3" eb="5">
      <t>タクチ</t>
    </rPh>
    <rPh sb="5" eb="7">
      <t>タテモノ</t>
    </rPh>
    <phoneticPr fontId="66"/>
  </si>
  <si>
    <t>登録番号</t>
    <rPh sb="0" eb="4">
      <t>トウロクバンゴウ</t>
    </rPh>
    <phoneticPr fontId="66"/>
  </si>
  <si>
    <t>第　　　　　　号</t>
    <rPh sb="0" eb="1">
      <t>ダイ</t>
    </rPh>
    <rPh sb="7" eb="8">
      <t>ゴウ</t>
    </rPh>
    <phoneticPr fontId="66"/>
  </si>
  <si>
    <t>氏名</t>
    <rPh sb="0" eb="2">
      <t>シメイ</t>
    </rPh>
    <phoneticPr fontId="66"/>
  </si>
  <si>
    <t>従 た る 事 務 所 の 商 号 又 は 名 称</t>
    <rPh sb="0" eb="1">
      <t>ジュウ</t>
    </rPh>
    <rPh sb="6" eb="7">
      <t>コト</t>
    </rPh>
    <rPh sb="8" eb="9">
      <t>ツトム</t>
    </rPh>
    <rPh sb="10" eb="11">
      <t>ショ</t>
    </rPh>
    <rPh sb="14" eb="15">
      <t>ショウ</t>
    </rPh>
    <rPh sb="16" eb="17">
      <t>ゴウ</t>
    </rPh>
    <rPh sb="18" eb="19">
      <t>マタ</t>
    </rPh>
    <rPh sb="22" eb="23">
      <t>メイ</t>
    </rPh>
    <rPh sb="24" eb="25">
      <t>ショウ</t>
    </rPh>
    <phoneticPr fontId="66"/>
  </si>
  <si>
    <t>従　た　る　事　務　所　の　所　在　地</t>
    <rPh sb="0" eb="1">
      <t>ジュウ</t>
    </rPh>
    <rPh sb="6" eb="7">
      <t>コト</t>
    </rPh>
    <rPh sb="8" eb="9">
      <t>ツトム</t>
    </rPh>
    <rPh sb="10" eb="11">
      <t>ショ</t>
    </rPh>
    <rPh sb="14" eb="15">
      <t>ショ</t>
    </rPh>
    <rPh sb="16" eb="17">
      <t>ザイ</t>
    </rPh>
    <rPh sb="18" eb="19">
      <t>チ</t>
    </rPh>
    <phoneticPr fontId="66"/>
  </si>
  <si>
    <t>専　任　の　取　引　主　任　者　氏　名</t>
    <rPh sb="0" eb="1">
      <t>セン</t>
    </rPh>
    <rPh sb="2" eb="3">
      <t>ニン</t>
    </rPh>
    <rPh sb="6" eb="7">
      <t>トリ</t>
    </rPh>
    <rPh sb="8" eb="9">
      <t>イン</t>
    </rPh>
    <rPh sb="10" eb="11">
      <t>オモ</t>
    </rPh>
    <rPh sb="12" eb="13">
      <t>ニン</t>
    </rPh>
    <rPh sb="14" eb="15">
      <t>シャ</t>
    </rPh>
    <rPh sb="16" eb="17">
      <t>シ</t>
    </rPh>
    <rPh sb="18" eb="19">
      <t>メイ</t>
    </rPh>
    <phoneticPr fontId="66"/>
  </si>
  <si>
    <t>宅地建物取引士資格</t>
    <rPh sb="0" eb="2">
      <t>タクチ</t>
    </rPh>
    <rPh sb="2" eb="7">
      <t>タテモノトリヒキシ</t>
    </rPh>
    <rPh sb="7" eb="9">
      <t>シカク</t>
    </rPh>
    <phoneticPr fontId="66"/>
  </si>
  <si>
    <t>資格交付知事</t>
    <rPh sb="0" eb="2">
      <t>シカク</t>
    </rPh>
    <rPh sb="2" eb="4">
      <t>コウフ</t>
    </rPh>
    <rPh sb="4" eb="6">
      <t>チジ</t>
    </rPh>
    <phoneticPr fontId="66"/>
  </si>
  <si>
    <t>都道府県知事　</t>
    <rPh sb="0" eb="6">
      <t>トドウフケンチジ</t>
    </rPh>
    <phoneticPr fontId="66"/>
  </si>
  <si>
    <t>※　証　明　書　の　有　効　期　間</t>
    <rPh sb="2" eb="3">
      <t>ショウ</t>
    </rPh>
    <rPh sb="4" eb="5">
      <t>アキラ</t>
    </rPh>
    <rPh sb="6" eb="7">
      <t>ショ</t>
    </rPh>
    <rPh sb="10" eb="11">
      <t>アリ</t>
    </rPh>
    <rPh sb="12" eb="13">
      <t>コウ</t>
    </rPh>
    <rPh sb="14" eb="15">
      <t>キ</t>
    </rPh>
    <rPh sb="16" eb="17">
      <t>アイダ</t>
    </rPh>
    <phoneticPr fontId="66"/>
  </si>
  <si>
    <t>摘　　　要</t>
    <rPh sb="0" eb="1">
      <t>テキ</t>
    </rPh>
    <rPh sb="4" eb="5">
      <t>カナメ</t>
    </rPh>
    <phoneticPr fontId="66"/>
  </si>
  <si>
    <t>給　与　形　態</t>
    <rPh sb="0" eb="1">
      <t>キュウ</t>
    </rPh>
    <rPh sb="2" eb="3">
      <t>ヨ</t>
    </rPh>
    <rPh sb="4" eb="5">
      <t>カタチ</t>
    </rPh>
    <rPh sb="6" eb="7">
      <t>タイ</t>
    </rPh>
    <phoneticPr fontId="66"/>
  </si>
  <si>
    <t>年</t>
    <rPh sb="0" eb="1">
      <t>ネン</t>
    </rPh>
    <phoneticPr fontId="66"/>
  </si>
  <si>
    <t>月　　　　　日</t>
    <rPh sb="0" eb="1">
      <t>ガツ</t>
    </rPh>
    <rPh sb="6" eb="7">
      <t>ニチ</t>
    </rPh>
    <phoneticPr fontId="66"/>
  </si>
  <si>
    <t>より</t>
    <phoneticPr fontId="66"/>
  </si>
  <si>
    <t>固定給 ・歩合給</t>
    <rPh sb="0" eb="3">
      <t>コテイキュウ</t>
    </rPh>
    <rPh sb="5" eb="8">
      <t>ブアイキュウ</t>
    </rPh>
    <phoneticPr fontId="66"/>
  </si>
  <si>
    <t>合格証書番号 ・ 試験 ・ 選考 ・ 証　第　　　　　号</t>
    <rPh sb="0" eb="4">
      <t>ゴウカクショウショ</t>
    </rPh>
    <rPh sb="4" eb="6">
      <t>バンゴウ</t>
    </rPh>
    <rPh sb="9" eb="11">
      <t>シケン</t>
    </rPh>
    <rPh sb="14" eb="16">
      <t>センコウ</t>
    </rPh>
    <rPh sb="19" eb="20">
      <t>ショウ</t>
    </rPh>
    <rPh sb="21" eb="22">
      <t>ダイ</t>
    </rPh>
    <rPh sb="27" eb="28">
      <t>ゴウ</t>
    </rPh>
    <phoneticPr fontId="66"/>
  </si>
  <si>
    <t>まで</t>
    <phoneticPr fontId="66"/>
  </si>
  <si>
    <t>写 真 貼 付</t>
    <rPh sb="0" eb="1">
      <t>シャ</t>
    </rPh>
    <rPh sb="2" eb="3">
      <t>シン</t>
    </rPh>
    <rPh sb="4" eb="5">
      <t>ハリ</t>
    </rPh>
    <rPh sb="6" eb="7">
      <t>ツケ</t>
    </rPh>
    <phoneticPr fontId="66"/>
  </si>
  <si>
    <t xml:space="preserve">資 格 登 録 日  ・ </t>
    <rPh sb="0" eb="1">
      <t>シ</t>
    </rPh>
    <rPh sb="2" eb="3">
      <t>カク</t>
    </rPh>
    <rPh sb="4" eb="5">
      <t>ノボル</t>
    </rPh>
    <rPh sb="6" eb="7">
      <t>ロク</t>
    </rPh>
    <rPh sb="8" eb="9">
      <t>ニチ</t>
    </rPh>
    <phoneticPr fontId="66"/>
  </si>
  <si>
    <t xml:space="preserve">資格登録番号   ・ </t>
    <rPh sb="0" eb="4">
      <t>シカクトウロク</t>
    </rPh>
    <rPh sb="4" eb="6">
      <t>バンゴウ</t>
    </rPh>
    <phoneticPr fontId="66"/>
  </si>
  <si>
    <t>※</t>
    <phoneticPr fontId="66"/>
  </si>
  <si>
    <t>月</t>
    <rPh sb="0" eb="1">
      <t>ガツ</t>
    </rPh>
    <phoneticPr fontId="66"/>
  </si>
  <si>
    <t>日</t>
    <rPh sb="0" eb="1">
      <t>ニチ</t>
    </rPh>
    <phoneticPr fontId="66"/>
  </si>
  <si>
    <t>宅地建物取引士証交付</t>
    <rPh sb="0" eb="2">
      <t>タクチ</t>
    </rPh>
    <rPh sb="2" eb="4">
      <t>タテモノ</t>
    </rPh>
    <rPh sb="4" eb="6">
      <t>トリヒキ</t>
    </rPh>
    <rPh sb="6" eb="7">
      <t>シ</t>
    </rPh>
    <rPh sb="7" eb="8">
      <t>ショウ</t>
    </rPh>
    <rPh sb="8" eb="10">
      <t>コウフ</t>
    </rPh>
    <phoneticPr fontId="66"/>
  </si>
  <si>
    <t>発行番号 ・ 第</t>
    <rPh sb="0" eb="4">
      <t>ハッコウバンゴウ</t>
    </rPh>
    <rPh sb="7" eb="8">
      <t>ダイ</t>
    </rPh>
    <phoneticPr fontId="66"/>
  </si>
  <si>
    <t>号</t>
    <rPh sb="0" eb="1">
      <t>ゴウ</t>
    </rPh>
    <phoneticPr fontId="66"/>
  </si>
  <si>
    <t>宅建業に従事する者の経歴・親族調書</t>
    <rPh sb="0" eb="3">
      <t>タッケンギョウ</t>
    </rPh>
    <rPh sb="4" eb="6">
      <t>ジュウジ</t>
    </rPh>
    <rPh sb="8" eb="9">
      <t>モノ</t>
    </rPh>
    <rPh sb="10" eb="12">
      <t>ケイレキ</t>
    </rPh>
    <rPh sb="13" eb="15">
      <t>シンゾク</t>
    </rPh>
    <rPh sb="15" eb="17">
      <t>チョウショ</t>
    </rPh>
    <phoneticPr fontId="66"/>
  </si>
  <si>
    <t>※は雇主が記入すること。第一面は特に正確に記入する。</t>
    <rPh sb="2" eb="4">
      <t>ヤトイヌシ</t>
    </rPh>
    <rPh sb="5" eb="7">
      <t>キニュウ</t>
    </rPh>
    <rPh sb="12" eb="14">
      <t>ダイイチ</t>
    </rPh>
    <rPh sb="14" eb="15">
      <t>メン</t>
    </rPh>
    <rPh sb="16" eb="17">
      <t>トク</t>
    </rPh>
    <rPh sb="18" eb="20">
      <t>セイカク</t>
    </rPh>
    <rPh sb="21" eb="23">
      <t>キニュウ</t>
    </rPh>
    <phoneticPr fontId="66"/>
  </si>
  <si>
    <t>本 籍 地</t>
    <rPh sb="0" eb="1">
      <t>ホン</t>
    </rPh>
    <rPh sb="2" eb="3">
      <t>セキ</t>
    </rPh>
    <rPh sb="4" eb="5">
      <t>チ</t>
    </rPh>
    <phoneticPr fontId="66"/>
  </si>
  <si>
    <t>〒</t>
    <phoneticPr fontId="66"/>
  </si>
  <si>
    <t>生年月日</t>
    <rPh sb="0" eb="4">
      <t>セイネンガッピ</t>
    </rPh>
    <phoneticPr fontId="66"/>
  </si>
  <si>
    <t>現 住 所</t>
    <rPh sb="0" eb="1">
      <t>ゲン</t>
    </rPh>
    <rPh sb="2" eb="3">
      <t>ジュウ</t>
    </rPh>
    <rPh sb="4" eb="5">
      <t>ショ</t>
    </rPh>
    <phoneticPr fontId="66"/>
  </si>
  <si>
    <t>電話番号</t>
    <rPh sb="0" eb="4">
      <t>デンワバンゴウ</t>
    </rPh>
    <phoneticPr fontId="66"/>
  </si>
  <si>
    <t>経　歴　書</t>
    <rPh sb="0" eb="1">
      <t>ヘ</t>
    </rPh>
    <rPh sb="2" eb="3">
      <t>レキ</t>
    </rPh>
    <rPh sb="4" eb="5">
      <t>ショ</t>
    </rPh>
    <phoneticPr fontId="66"/>
  </si>
  <si>
    <t>年　月　日</t>
    <rPh sb="0" eb="1">
      <t>ネン</t>
    </rPh>
    <rPh sb="2" eb="3">
      <t>ガツ</t>
    </rPh>
    <rPh sb="4" eb="5">
      <t>ニチ</t>
    </rPh>
    <phoneticPr fontId="66"/>
  </si>
  <si>
    <t>最終学歴、職歴　(具体的に記入)　賞罰</t>
    <rPh sb="0" eb="4">
      <t>サイシュウガクレキ</t>
    </rPh>
    <rPh sb="5" eb="7">
      <t>ショクレキ</t>
    </rPh>
    <rPh sb="9" eb="12">
      <t>グタイテキ</t>
    </rPh>
    <rPh sb="13" eb="15">
      <t>キニュウ</t>
    </rPh>
    <rPh sb="17" eb="19">
      <t>ショウバツ</t>
    </rPh>
    <phoneticPr fontId="66"/>
  </si>
  <si>
    <t>職　務　内　容</t>
    <rPh sb="0" eb="1">
      <t>ショク</t>
    </rPh>
    <rPh sb="2" eb="3">
      <t>ツトム</t>
    </rPh>
    <rPh sb="4" eb="5">
      <t>ナイ</t>
    </rPh>
    <rPh sb="6" eb="7">
      <t>カタチ</t>
    </rPh>
    <phoneticPr fontId="66"/>
  </si>
  <si>
    <t>同居の親族調査</t>
    <rPh sb="0" eb="2">
      <t>ドウキョ</t>
    </rPh>
    <rPh sb="3" eb="7">
      <t>シンゾクチョウサ</t>
    </rPh>
    <phoneticPr fontId="66"/>
  </si>
  <si>
    <t>続　柄</t>
    <rPh sb="0" eb="1">
      <t>ゾク</t>
    </rPh>
    <rPh sb="2" eb="3">
      <t>エ</t>
    </rPh>
    <phoneticPr fontId="66"/>
  </si>
  <si>
    <t>氏　名</t>
    <rPh sb="0" eb="1">
      <t>シ</t>
    </rPh>
    <rPh sb="2" eb="3">
      <t>メイ</t>
    </rPh>
    <phoneticPr fontId="66"/>
  </si>
  <si>
    <t>現時点の親族の健康状態</t>
    <rPh sb="0" eb="3">
      <t>ゲンジテン</t>
    </rPh>
    <rPh sb="4" eb="6">
      <t>シンゾク</t>
    </rPh>
    <rPh sb="7" eb="11">
      <t>ケンコウジョウタイ</t>
    </rPh>
    <phoneticPr fontId="66"/>
  </si>
  <si>
    <t>此の調書の記載事項は相違ありません</t>
    <rPh sb="0" eb="1">
      <t>コ</t>
    </rPh>
    <rPh sb="2" eb="4">
      <t>チョウショ</t>
    </rPh>
    <rPh sb="5" eb="9">
      <t>キサイジコウ</t>
    </rPh>
    <rPh sb="10" eb="12">
      <t>ソウイ</t>
    </rPh>
    <phoneticPr fontId="66"/>
  </si>
  <si>
    <t>　　氏　名</t>
    <rPh sb="2" eb="3">
      <t>シ</t>
    </rPh>
    <rPh sb="4" eb="5">
      <t>メイ</t>
    </rPh>
    <phoneticPr fontId="66"/>
  </si>
  <si>
    <t>「岐阜県本部だより」について</t>
    <rPh sb="1" eb="6">
      <t>ギフケンホンブ</t>
    </rPh>
    <phoneticPr fontId="41"/>
  </si>
  <si>
    <t>　平素は、当本部運営に格別なるご理解とご協力を賜り厚く御礼申し上げます。
　毎月１回発行しています「岐阜県本部だより」ですが、デジタル化の普及により、ＦＡＸでの受信が必要でない方が多数おられますので、「岐阜県本部だより」の受信方法を、下記の中から選択して頂き、岐阜県本部事務局までご送付くださいますようお願いいたします。</t>
    <rPh sb="38" eb="40">
      <t>マイツキ</t>
    </rPh>
    <rPh sb="41" eb="42">
      <t>カイ</t>
    </rPh>
    <rPh sb="42" eb="44">
      <t>ハッコウ</t>
    </rPh>
    <rPh sb="50" eb="55">
      <t>ギフケンホンブ</t>
    </rPh>
    <rPh sb="67" eb="68">
      <t>カ</t>
    </rPh>
    <rPh sb="69" eb="71">
      <t>フキュウ</t>
    </rPh>
    <rPh sb="80" eb="82">
      <t>ジュシン</t>
    </rPh>
    <rPh sb="83" eb="85">
      <t>ヒツヨウ</t>
    </rPh>
    <rPh sb="88" eb="89">
      <t>カタ</t>
    </rPh>
    <rPh sb="90" eb="92">
      <t>タスウ</t>
    </rPh>
    <rPh sb="101" eb="106">
      <t>ギフケンホンブ</t>
    </rPh>
    <rPh sb="111" eb="115">
      <t>ジュシンホウホウ</t>
    </rPh>
    <rPh sb="117" eb="119">
      <t>カキ</t>
    </rPh>
    <rPh sb="120" eb="121">
      <t>ナカ</t>
    </rPh>
    <rPh sb="123" eb="125">
      <t>センタク</t>
    </rPh>
    <rPh sb="127" eb="128">
      <t>イタダ</t>
    </rPh>
    <rPh sb="130" eb="135">
      <t>ギフケンホンブ</t>
    </rPh>
    <rPh sb="135" eb="138">
      <t>ジムキョク</t>
    </rPh>
    <rPh sb="141" eb="143">
      <t>ソウフ</t>
    </rPh>
    <rPh sb="152" eb="153">
      <t>ネガ</t>
    </rPh>
    <phoneticPr fontId="41"/>
  </si>
  <si>
    <t>※　下記よりご希望の受信方法を１つ選んでいただき、☑を入れて、岐阜県本部事務局までご送付くださ　い。</t>
    <rPh sb="2" eb="4">
      <t>カキ</t>
    </rPh>
    <rPh sb="7" eb="9">
      <t>キボウ</t>
    </rPh>
    <rPh sb="10" eb="14">
      <t>ジュシンホウホウ</t>
    </rPh>
    <rPh sb="17" eb="18">
      <t>エラ</t>
    </rPh>
    <rPh sb="27" eb="28">
      <t>イ</t>
    </rPh>
    <rPh sb="31" eb="36">
      <t>ギフケンホンブ</t>
    </rPh>
    <rPh sb="36" eb="39">
      <t>ジムキョク</t>
    </rPh>
    <rPh sb="42" eb="44">
      <t>ソウフ</t>
    </rPh>
    <phoneticPr fontId="41"/>
  </si>
  <si>
    <t>「岐阜県本部だより」受信方法について</t>
    <rPh sb="1" eb="6">
      <t>ギフケンホンブ</t>
    </rPh>
    <rPh sb="10" eb="14">
      <t>ジュシンホウホウ</t>
    </rPh>
    <phoneticPr fontId="41"/>
  </si>
  <si>
    <t>☐</t>
    <phoneticPr fontId="41"/>
  </si>
  <si>
    <t>岐阜県本部のホームページで閲覧する</t>
    <rPh sb="0" eb="5">
      <t>ギフケンホンブ</t>
    </rPh>
    <rPh sb="13" eb="15">
      <t>エツラン</t>
    </rPh>
    <phoneticPr fontId="41"/>
  </si>
  <si>
    <t>メールで受信する</t>
    <rPh sb="4" eb="6">
      <t>ジュシン</t>
    </rPh>
    <phoneticPr fontId="41"/>
  </si>
  <si>
    <t>ＦＡＸで受信する</t>
    <rPh sb="4" eb="6">
      <t>ジュシン</t>
    </rPh>
    <phoneticPr fontId="41"/>
  </si>
  <si>
    <t>商　　　　　　号</t>
    <rPh sb="0" eb="1">
      <t>ショウ</t>
    </rPh>
    <rPh sb="7" eb="8">
      <t>ゴウ</t>
    </rPh>
    <phoneticPr fontId="41"/>
  </si>
  <si>
    <t>氏　　　　　　名</t>
    <rPh sb="0" eb="1">
      <t>シ</t>
    </rPh>
    <rPh sb="7" eb="8">
      <t>メイ</t>
    </rPh>
    <phoneticPr fontId="41"/>
  </si>
  <si>
    <t>メールアドレス</t>
    <phoneticPr fontId="41"/>
  </si>
  <si>
    <t>Ｆ Ａ Ｘ 番 号</t>
    <rPh sb="6" eb="7">
      <t>バン</t>
    </rPh>
    <rPh sb="8" eb="9">
      <t>ゴウ</t>
    </rPh>
    <phoneticPr fontId="41"/>
  </si>
  <si>
    <t>【 送信先 】FAX番号：058-276-0311 / ﾒｰﾙｱﾄﾞﾚｽ：zengifu-oota@solid.ocn.ne.jp</t>
    <rPh sb="2" eb="5">
      <t>ソウシンサキ</t>
    </rPh>
    <rPh sb="10" eb="12">
      <t>バンゴウ</t>
    </rPh>
    <phoneticPr fontId="41"/>
  </si>
  <si>
    <t>会員台帳</t>
    <rPh sb="0" eb="2">
      <t>カイイン</t>
    </rPh>
    <rPh sb="2" eb="4">
      <t>ダイチョウ</t>
    </rPh>
    <phoneticPr fontId="39"/>
  </si>
  <si>
    <t>１部</t>
    <rPh sb="1" eb="2">
      <t>ブ</t>
    </rPh>
    <phoneticPr fontId="39"/>
  </si>
  <si>
    <t>従業者名簿</t>
    <rPh sb="0" eb="5">
      <t>ジュウギョウシャメイボ</t>
    </rPh>
    <phoneticPr fontId="39"/>
  </si>
  <si>
    <t>従業者人数分</t>
    <rPh sb="0" eb="3">
      <t>ジュウギョウシャ</t>
    </rPh>
    <rPh sb="3" eb="6">
      <t>ニンズウブン</t>
    </rPh>
    <phoneticPr fontId="39"/>
  </si>
  <si>
    <t>代表者個人の印鑑証明書</t>
    <phoneticPr fontId="41"/>
  </si>
  <si>
    <t>法人の印鑑証明書(申請者が法人の場合)</t>
    <phoneticPr fontId="41"/>
  </si>
  <si>
    <t>１部</t>
    <phoneticPr fontId="41"/>
  </si>
  <si>
    <t>誓約書(様式Ⅰ･Ⅱ)</t>
    <rPh sb="0" eb="3">
      <t>セイヤクショ</t>
    </rPh>
    <rPh sb="4" eb="6">
      <t>ヨウシキ</t>
    </rPh>
    <phoneticPr fontId="41"/>
  </si>
  <si>
    <t>宅地建物取引業に従事する者の調書（写真貼付）</t>
    <rPh sb="0" eb="2">
      <t>タクチ</t>
    </rPh>
    <rPh sb="2" eb="4">
      <t>タテモノ</t>
    </rPh>
    <rPh sb="4" eb="7">
      <t>トリヒキギョウ</t>
    </rPh>
    <rPh sb="8" eb="10">
      <t>ジュウジ</t>
    </rPh>
    <rPh sb="12" eb="13">
      <t>モノ</t>
    </rPh>
    <rPh sb="14" eb="16">
      <t>チョウショ</t>
    </rPh>
    <rPh sb="17" eb="21">
      <t>シャシンハリツケ</t>
    </rPh>
    <phoneticPr fontId="39"/>
  </si>
  <si>
    <t>様式Ⅰ</t>
    <rPh sb="0" eb="2">
      <t>ヨウシキ</t>
    </rPh>
    <phoneticPr fontId="41"/>
  </si>
  <si>
    <t>令和　　　　年　　　　月　　　　日</t>
    <rPh sb="0" eb="2">
      <t>レイワ</t>
    </rPh>
    <rPh sb="6" eb="7">
      <t>ネン</t>
    </rPh>
    <rPh sb="11" eb="12">
      <t>ガツ</t>
    </rPh>
    <rPh sb="16" eb="17">
      <t>ニチ</t>
    </rPh>
    <phoneticPr fontId="41"/>
  </si>
  <si>
    <t>誓　約　書</t>
    <rPh sb="0" eb="1">
      <t>チカイ</t>
    </rPh>
    <rPh sb="2" eb="3">
      <t>ヤク</t>
    </rPh>
    <rPh sb="4" eb="5">
      <t>ショ</t>
    </rPh>
    <phoneticPr fontId="6"/>
  </si>
  <si>
    <t>公益社団法人全日本不動産協会岐阜県本部</t>
    <rPh sb="0" eb="6">
      <t>コウエキシャダンホウジン</t>
    </rPh>
    <rPh sb="6" eb="14">
      <t>ゼンニホンフドウサンキョウカイ</t>
    </rPh>
    <rPh sb="14" eb="19">
      <t>ギフケンホンブ</t>
    </rPh>
    <phoneticPr fontId="41"/>
  </si>
  <si>
    <t>公益社団法人不動産保証協会岐阜県本部</t>
    <rPh sb="0" eb="6">
      <t>コウエキシャダンホウジン</t>
    </rPh>
    <rPh sb="6" eb="13">
      <t>フドウサンホショウキョウカイ</t>
    </rPh>
    <rPh sb="13" eb="18">
      <t>ギフケンホンブ</t>
    </rPh>
    <phoneticPr fontId="41"/>
  </si>
  <si>
    <t>本部長　　野田　久貴　殿</t>
    <rPh sb="0" eb="3">
      <t>ホンブチョウ</t>
    </rPh>
    <rPh sb="5" eb="7">
      <t>ノダ</t>
    </rPh>
    <rPh sb="8" eb="9">
      <t>ヒサ</t>
    </rPh>
    <rPh sb="9" eb="10">
      <t>キ</t>
    </rPh>
    <rPh sb="11" eb="12">
      <t>ドノ</t>
    </rPh>
    <phoneticPr fontId="41"/>
  </si>
  <si>
    <t>免許証番号</t>
    <rPh sb="0" eb="5">
      <t>メンキョショウバンゴウ</t>
    </rPh>
    <phoneticPr fontId="41"/>
  </si>
  <si>
    <t>事務所所在地</t>
    <rPh sb="0" eb="6">
      <t>ジムショショザイチ</t>
    </rPh>
    <phoneticPr fontId="41"/>
  </si>
  <si>
    <t>商号又は名称</t>
    <rPh sb="0" eb="3">
      <t>ショウゴウマタ</t>
    </rPh>
    <rPh sb="4" eb="6">
      <t>メイショウ</t>
    </rPh>
    <phoneticPr fontId="41"/>
  </si>
  <si>
    <t>代　表　者</t>
    <rPh sb="0" eb="1">
      <t>ヨ</t>
    </rPh>
    <rPh sb="2" eb="3">
      <t>ヒョウ</t>
    </rPh>
    <rPh sb="4" eb="5">
      <t>モノ</t>
    </rPh>
    <phoneticPr fontId="41"/>
  </si>
  <si>
    <t>印(実印)</t>
    <rPh sb="0" eb="1">
      <t>イン</t>
    </rPh>
    <rPh sb="2" eb="4">
      <t>ジツイン</t>
    </rPh>
    <phoneticPr fontId="41"/>
  </si>
  <si>
    <t>私は、下記事項を遵守することを誓約します。</t>
    <rPh sb="0" eb="1">
      <t>ワタシ</t>
    </rPh>
    <rPh sb="3" eb="5">
      <t>カキ</t>
    </rPh>
    <rPh sb="5" eb="7">
      <t>ジコウ</t>
    </rPh>
    <rPh sb="8" eb="10">
      <t>ジュンシュ</t>
    </rPh>
    <rPh sb="15" eb="17">
      <t>セイヤク</t>
    </rPh>
    <phoneticPr fontId="41"/>
  </si>
  <si>
    <t>１．定款、同施行規則、及び関連諸規定に従います。</t>
    <rPh sb="2" eb="4">
      <t>テイカン</t>
    </rPh>
    <rPh sb="5" eb="6">
      <t>ドウ</t>
    </rPh>
    <rPh sb="6" eb="8">
      <t>セコウ</t>
    </rPh>
    <rPh sb="8" eb="10">
      <t>キソク</t>
    </rPh>
    <rPh sb="11" eb="12">
      <t>オヨ</t>
    </rPh>
    <rPh sb="13" eb="15">
      <t>カンレン</t>
    </rPh>
    <rPh sb="15" eb="16">
      <t>ショ</t>
    </rPh>
    <rPh sb="16" eb="18">
      <t>キテイ</t>
    </rPh>
    <rPh sb="19" eb="20">
      <t>シタガ</t>
    </rPh>
    <phoneticPr fontId="41"/>
  </si>
  <si>
    <t>２．宅地建物取引業法第６４条の６に定められた保証協会の研修会に出席します。</t>
    <rPh sb="2" eb="6">
      <t>タクチタテモノ</t>
    </rPh>
    <rPh sb="6" eb="9">
      <t>トリヒキギョウ</t>
    </rPh>
    <rPh sb="9" eb="10">
      <t>ホウ</t>
    </rPh>
    <rPh sb="10" eb="11">
      <t>ダイ</t>
    </rPh>
    <rPh sb="13" eb="14">
      <t>ジョウ</t>
    </rPh>
    <rPh sb="17" eb="18">
      <t>サダ</t>
    </rPh>
    <rPh sb="22" eb="24">
      <t>ホショウ</t>
    </rPh>
    <rPh sb="24" eb="26">
      <t>キョウカイ</t>
    </rPh>
    <rPh sb="27" eb="29">
      <t>ケンシュウ</t>
    </rPh>
    <rPh sb="29" eb="30">
      <t>カイ</t>
    </rPh>
    <rPh sb="31" eb="33">
      <t>シュッセキ</t>
    </rPh>
    <phoneticPr fontId="41"/>
  </si>
  <si>
    <t>３．（法人の場合）代表役員を変更したときは、すみやかに再審査（書類審査・面接等）を受け、
　　認められなかった場合は、除名等の処分を受けても異議を申し立てません。</t>
    <rPh sb="3" eb="5">
      <t>ホウジン</t>
    </rPh>
    <rPh sb="6" eb="8">
      <t>バアイ</t>
    </rPh>
    <rPh sb="9" eb="11">
      <t>ダイヒョウ</t>
    </rPh>
    <rPh sb="11" eb="13">
      <t>ヤクイン</t>
    </rPh>
    <rPh sb="14" eb="16">
      <t>ヘンコウ</t>
    </rPh>
    <rPh sb="27" eb="30">
      <t>サイシンサ</t>
    </rPh>
    <rPh sb="31" eb="33">
      <t>ショルイ</t>
    </rPh>
    <rPh sb="33" eb="35">
      <t>シンサ</t>
    </rPh>
    <rPh sb="36" eb="38">
      <t>メンセツ</t>
    </rPh>
    <rPh sb="38" eb="39">
      <t>トウ</t>
    </rPh>
    <rPh sb="41" eb="42">
      <t>ウ</t>
    </rPh>
    <rPh sb="47" eb="48">
      <t>ミト</t>
    </rPh>
    <rPh sb="55" eb="57">
      <t>バアイ</t>
    </rPh>
    <rPh sb="59" eb="61">
      <t>ジョメイ</t>
    </rPh>
    <rPh sb="61" eb="62">
      <t>トウ</t>
    </rPh>
    <rPh sb="63" eb="65">
      <t>ショブン</t>
    </rPh>
    <rPh sb="66" eb="67">
      <t>ウ</t>
    </rPh>
    <rPh sb="70" eb="72">
      <t>イギ</t>
    </rPh>
    <rPh sb="73" eb="74">
      <t>モウ</t>
    </rPh>
    <rPh sb="75" eb="76">
      <t>タ</t>
    </rPh>
    <phoneticPr fontId="41"/>
  </si>
  <si>
    <t>４．従たる事務所を設置するときは、従たる事務所の入会審査を受けます。</t>
    <rPh sb="2" eb="3">
      <t>ジュウ</t>
    </rPh>
    <rPh sb="5" eb="7">
      <t>ジム</t>
    </rPh>
    <rPh sb="7" eb="8">
      <t>ショ</t>
    </rPh>
    <rPh sb="9" eb="11">
      <t>セッチ</t>
    </rPh>
    <rPh sb="17" eb="18">
      <t>ジュウ</t>
    </rPh>
    <rPh sb="20" eb="22">
      <t>ジム</t>
    </rPh>
    <rPh sb="22" eb="23">
      <t>ショ</t>
    </rPh>
    <rPh sb="24" eb="26">
      <t>ニュウカイ</t>
    </rPh>
    <rPh sb="26" eb="28">
      <t>シンサ</t>
    </rPh>
    <rPh sb="29" eb="30">
      <t>ウ</t>
    </rPh>
    <phoneticPr fontId="41"/>
  </si>
  <si>
    <t>５．従たる事務所は、従たる事務所を所管する地方本部の規定に従います。</t>
    <rPh sb="2" eb="3">
      <t>ジュウ</t>
    </rPh>
    <rPh sb="5" eb="7">
      <t>ジム</t>
    </rPh>
    <rPh sb="7" eb="8">
      <t>ショ</t>
    </rPh>
    <rPh sb="10" eb="11">
      <t>ジュウ</t>
    </rPh>
    <rPh sb="13" eb="15">
      <t>ジム</t>
    </rPh>
    <rPh sb="15" eb="16">
      <t>ショ</t>
    </rPh>
    <rPh sb="17" eb="19">
      <t>ショカン</t>
    </rPh>
    <rPh sb="21" eb="23">
      <t>チホウ</t>
    </rPh>
    <rPh sb="23" eb="25">
      <t>ホンブ</t>
    </rPh>
    <rPh sb="26" eb="28">
      <t>キテイ</t>
    </rPh>
    <rPh sb="29" eb="30">
      <t>シタガ</t>
    </rPh>
    <phoneticPr fontId="41"/>
  </si>
  <si>
    <t>６．公益社団法人中部圏不動産流通機構及び東海不動産公正取引協議会等、関連団体に加入します。</t>
    <rPh sb="2" eb="4">
      <t>コウエキ</t>
    </rPh>
    <rPh sb="4" eb="6">
      <t>シャダン</t>
    </rPh>
    <rPh sb="6" eb="8">
      <t>ホウジン</t>
    </rPh>
    <rPh sb="8" eb="11">
      <t>チュウブケン</t>
    </rPh>
    <rPh sb="11" eb="14">
      <t>フドウサン</t>
    </rPh>
    <rPh sb="14" eb="16">
      <t>リュウツウ</t>
    </rPh>
    <rPh sb="16" eb="18">
      <t>キコウ</t>
    </rPh>
    <rPh sb="18" eb="19">
      <t>オヨ</t>
    </rPh>
    <rPh sb="20" eb="22">
      <t>トウカイ</t>
    </rPh>
    <rPh sb="22" eb="25">
      <t>フドウサン</t>
    </rPh>
    <rPh sb="25" eb="27">
      <t>コウセイ</t>
    </rPh>
    <rPh sb="27" eb="29">
      <t>トリヒキ</t>
    </rPh>
    <rPh sb="29" eb="32">
      <t>キョウギカイ</t>
    </rPh>
    <rPh sb="32" eb="33">
      <t>トウ</t>
    </rPh>
    <rPh sb="34" eb="36">
      <t>カンレン</t>
    </rPh>
    <rPh sb="36" eb="38">
      <t>ダンタイ</t>
    </rPh>
    <rPh sb="39" eb="41">
      <t>カニュウ</t>
    </rPh>
    <phoneticPr fontId="41"/>
  </si>
  <si>
    <t>７．会員資格喪失時の清算において、会費及び運営費等が未納の場合は、公益社団法人不動産保証
　　協会の弁済業務保証金分担金返還金より負担します。</t>
    <rPh sb="2" eb="4">
      <t>カイイン</t>
    </rPh>
    <rPh sb="4" eb="6">
      <t>シカク</t>
    </rPh>
    <rPh sb="6" eb="8">
      <t>ソウシツ</t>
    </rPh>
    <rPh sb="8" eb="9">
      <t>ジ</t>
    </rPh>
    <rPh sb="10" eb="12">
      <t>セイサン</t>
    </rPh>
    <rPh sb="17" eb="19">
      <t>カイヒ</t>
    </rPh>
    <rPh sb="19" eb="20">
      <t>オヨ</t>
    </rPh>
    <rPh sb="21" eb="23">
      <t>ウンエイ</t>
    </rPh>
    <rPh sb="23" eb="24">
      <t>ヒ</t>
    </rPh>
    <rPh sb="24" eb="25">
      <t>トウ</t>
    </rPh>
    <rPh sb="26" eb="28">
      <t>ミノウ</t>
    </rPh>
    <rPh sb="29" eb="31">
      <t>バアイ</t>
    </rPh>
    <rPh sb="33" eb="35">
      <t>コウエキ</t>
    </rPh>
    <rPh sb="35" eb="37">
      <t>シャダン</t>
    </rPh>
    <rPh sb="37" eb="39">
      <t>ホウジン</t>
    </rPh>
    <rPh sb="39" eb="42">
      <t>フドウサン</t>
    </rPh>
    <rPh sb="42" eb="44">
      <t>ホショウ</t>
    </rPh>
    <rPh sb="47" eb="49">
      <t>キョウカイ</t>
    </rPh>
    <rPh sb="50" eb="52">
      <t>ベンサイ</t>
    </rPh>
    <rPh sb="52" eb="54">
      <t>ギョウム</t>
    </rPh>
    <rPh sb="54" eb="56">
      <t>ホショウ</t>
    </rPh>
    <rPh sb="56" eb="57">
      <t>キン</t>
    </rPh>
    <rPh sb="57" eb="60">
      <t>ブンタンキン</t>
    </rPh>
    <rPh sb="60" eb="63">
      <t>ヘンカンキン</t>
    </rPh>
    <rPh sb="65" eb="67">
      <t>フタン</t>
    </rPh>
    <phoneticPr fontId="41"/>
  </si>
  <si>
    <t>８．私（法人の場合は役員）及び従業員一同は、これまで暴力団等の反社会的勢力に関係したことは
　　絶対にありません。また、今後も絶対に関係いたしません。</t>
    <rPh sb="2" eb="3">
      <t>ワタシ</t>
    </rPh>
    <rPh sb="4" eb="6">
      <t>ホウジン</t>
    </rPh>
    <rPh sb="7" eb="9">
      <t>バアイ</t>
    </rPh>
    <rPh sb="10" eb="12">
      <t>ヤクイン</t>
    </rPh>
    <rPh sb="13" eb="14">
      <t>オヨ</t>
    </rPh>
    <rPh sb="15" eb="18">
      <t>ジュウギョウイン</t>
    </rPh>
    <rPh sb="18" eb="20">
      <t>イチドウ</t>
    </rPh>
    <rPh sb="26" eb="29">
      <t>ボウリョクダン</t>
    </rPh>
    <rPh sb="29" eb="30">
      <t>トウ</t>
    </rPh>
    <rPh sb="31" eb="35">
      <t>ハンシャカイテキ</t>
    </rPh>
    <rPh sb="35" eb="37">
      <t>セイリョク</t>
    </rPh>
    <rPh sb="38" eb="40">
      <t>カンケイ</t>
    </rPh>
    <rPh sb="48" eb="50">
      <t>ゼッタイ</t>
    </rPh>
    <rPh sb="60" eb="62">
      <t>コンゴ</t>
    </rPh>
    <rPh sb="63" eb="65">
      <t>ゼッタイ</t>
    </rPh>
    <rPh sb="66" eb="68">
      <t>カンケイ</t>
    </rPh>
    <phoneticPr fontId="41"/>
  </si>
  <si>
    <t>以上</t>
    <rPh sb="0" eb="2">
      <t>イジョウ</t>
    </rPh>
    <phoneticPr fontId="41"/>
  </si>
  <si>
    <t>様式Ⅱ</t>
    <rPh sb="0" eb="2">
      <t>ヨウシキ</t>
    </rPh>
    <phoneticPr fontId="41"/>
  </si>
  <si>
    <t>公益社団法人不動産保証協会岐阜県本部　御中</t>
    <rPh sb="0" eb="6">
      <t>コウエキシャダンホウジン</t>
    </rPh>
    <rPh sb="6" eb="13">
      <t>フドウサンホショウキョウカイ</t>
    </rPh>
    <rPh sb="13" eb="18">
      <t>ギフケンホンブ</t>
    </rPh>
    <rPh sb="19" eb="21">
      <t>オンチュウ</t>
    </rPh>
    <phoneticPr fontId="41"/>
  </si>
  <si>
    <t>東海不動産公正取引協議会加盟業者として、下記事項を遵守することを誓約します。</t>
    <rPh sb="0" eb="2">
      <t>トウカイ</t>
    </rPh>
    <rPh sb="2" eb="5">
      <t>フドウサン</t>
    </rPh>
    <rPh sb="5" eb="7">
      <t>コウセイ</t>
    </rPh>
    <rPh sb="7" eb="9">
      <t>トリヒキ</t>
    </rPh>
    <rPh sb="9" eb="12">
      <t>キョウギカイ</t>
    </rPh>
    <rPh sb="12" eb="14">
      <t>カメイ</t>
    </rPh>
    <rPh sb="14" eb="16">
      <t>ギョウシャ</t>
    </rPh>
    <rPh sb="20" eb="22">
      <t>カキ</t>
    </rPh>
    <rPh sb="22" eb="24">
      <t>ジコウ</t>
    </rPh>
    <rPh sb="25" eb="27">
      <t>ジュンシュ</t>
    </rPh>
    <rPh sb="32" eb="34">
      <t>セイヤク</t>
    </rPh>
    <phoneticPr fontId="41"/>
  </si>
  <si>
    <t>１．宅地建物取引業法、不動産の表示に関する公正競争規約、不動産の景品規約、及び関連諸法規を
　　間違いなく遵守します。</t>
    <rPh sb="2" eb="4">
      <t>タクチ</t>
    </rPh>
    <rPh sb="4" eb="6">
      <t>タテモノ</t>
    </rPh>
    <rPh sb="6" eb="9">
      <t>トリヒキギョウ</t>
    </rPh>
    <rPh sb="9" eb="10">
      <t>ホウ</t>
    </rPh>
    <rPh sb="11" eb="14">
      <t>フドウサン</t>
    </rPh>
    <rPh sb="15" eb="17">
      <t>ヒョウジ</t>
    </rPh>
    <rPh sb="18" eb="19">
      <t>カン</t>
    </rPh>
    <rPh sb="21" eb="23">
      <t>コウセイ</t>
    </rPh>
    <rPh sb="23" eb="25">
      <t>キョウソウ</t>
    </rPh>
    <rPh sb="25" eb="27">
      <t>キヤク</t>
    </rPh>
    <rPh sb="28" eb="31">
      <t>フドウサン</t>
    </rPh>
    <rPh sb="32" eb="34">
      <t>ケイヒン</t>
    </rPh>
    <rPh sb="34" eb="36">
      <t>キヤク</t>
    </rPh>
    <rPh sb="37" eb="38">
      <t>オヨ</t>
    </rPh>
    <rPh sb="39" eb="41">
      <t>カンレン</t>
    </rPh>
    <rPh sb="41" eb="44">
      <t>ショホウキ</t>
    </rPh>
    <rPh sb="48" eb="50">
      <t>マチガ</t>
    </rPh>
    <rPh sb="53" eb="55">
      <t>ジュンシュ</t>
    </rPh>
    <phoneticPr fontId="41"/>
  </si>
  <si>
    <t>２．街の美観を損ねる電柱ビラ、はり札、及び店頭路上の立て看板等屋外広告物法施工条例に違反する
　　行為は勿論、貴協会の禁止事項に触れる一切の行為は致しません。</t>
    <rPh sb="2" eb="3">
      <t>マチ</t>
    </rPh>
    <rPh sb="4" eb="6">
      <t>ビカン</t>
    </rPh>
    <rPh sb="7" eb="8">
      <t>ソコ</t>
    </rPh>
    <rPh sb="10" eb="12">
      <t>デンチュウ</t>
    </rPh>
    <rPh sb="17" eb="18">
      <t>フダ</t>
    </rPh>
    <rPh sb="19" eb="20">
      <t>オヨ</t>
    </rPh>
    <rPh sb="21" eb="23">
      <t>テントウ</t>
    </rPh>
    <rPh sb="23" eb="25">
      <t>ロジョウ</t>
    </rPh>
    <rPh sb="26" eb="27">
      <t>タ</t>
    </rPh>
    <rPh sb="28" eb="30">
      <t>カンバン</t>
    </rPh>
    <rPh sb="30" eb="31">
      <t>トウ</t>
    </rPh>
    <rPh sb="31" eb="33">
      <t>オクガイ</t>
    </rPh>
    <rPh sb="33" eb="35">
      <t>コウコク</t>
    </rPh>
    <rPh sb="35" eb="36">
      <t>ブツ</t>
    </rPh>
    <rPh sb="36" eb="37">
      <t>ホウ</t>
    </rPh>
    <rPh sb="37" eb="39">
      <t>セコウ</t>
    </rPh>
    <rPh sb="39" eb="41">
      <t>ジョウレイ</t>
    </rPh>
    <rPh sb="42" eb="44">
      <t>イハン</t>
    </rPh>
    <rPh sb="49" eb="51">
      <t>コウイ</t>
    </rPh>
    <rPh sb="52" eb="54">
      <t>モチロン</t>
    </rPh>
    <rPh sb="55" eb="56">
      <t>キ</t>
    </rPh>
    <rPh sb="56" eb="58">
      <t>キョウカイ</t>
    </rPh>
    <rPh sb="59" eb="61">
      <t>キンシ</t>
    </rPh>
    <rPh sb="61" eb="63">
      <t>ジコウ</t>
    </rPh>
    <rPh sb="64" eb="65">
      <t>フ</t>
    </rPh>
    <rPh sb="67" eb="69">
      <t>イッサイ</t>
    </rPh>
    <rPh sb="70" eb="72">
      <t>コウイ</t>
    </rPh>
    <rPh sb="73" eb="74">
      <t>イタ</t>
    </rPh>
    <phoneticPr fontId="41"/>
  </si>
  <si>
    <t>３．前各号に関して使用者の責任として従業員一同にも周知徹底し、従業員の行為についてもその責を
　　負います。</t>
    <rPh sb="2" eb="3">
      <t>ゼン</t>
    </rPh>
    <rPh sb="3" eb="5">
      <t>カクゴウ</t>
    </rPh>
    <rPh sb="6" eb="7">
      <t>カン</t>
    </rPh>
    <rPh sb="9" eb="12">
      <t>シヨウシャ</t>
    </rPh>
    <rPh sb="13" eb="15">
      <t>セキニン</t>
    </rPh>
    <rPh sb="18" eb="21">
      <t>ジュウギョウイン</t>
    </rPh>
    <rPh sb="21" eb="23">
      <t>イチドウ</t>
    </rPh>
    <rPh sb="25" eb="27">
      <t>シュウチ</t>
    </rPh>
    <rPh sb="27" eb="29">
      <t>テッテイ</t>
    </rPh>
    <rPh sb="31" eb="34">
      <t>ジュウギョウイン</t>
    </rPh>
    <rPh sb="35" eb="37">
      <t>コウイ</t>
    </rPh>
    <rPh sb="44" eb="45">
      <t>セキ</t>
    </rPh>
    <rPh sb="49" eb="50">
      <t>オ</t>
    </rPh>
    <phoneticPr fontId="41"/>
  </si>
  <si>
    <t>美濃善</t>
    <rPh sb="0" eb="2">
      <t>ミノ</t>
    </rPh>
    <rPh sb="2" eb="3">
      <t>ゼン</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</si>
</sst>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0_);[Red]\(0\)"/>
    <numFmt numFmtId="179" formatCode="[$-411]ge\.m\.d;@"/>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8"/>
      <color indexed="8"/>
      <name val="ＭＳ 明朝"/>
      <family val="1"/>
      <charset val="128"/>
    </font>
    <font>
      <sz val="9"/>
      <name val="ＭＳ 明朝"/>
      <family val="1"/>
      <charset val="128"/>
    </font>
    <font>
      <sz val="8"/>
      <name val="ＭＳ 明朝"/>
      <family val="1"/>
      <charset val="128"/>
    </font>
    <font>
      <sz val="10"/>
      <name val="ＭＳ 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明朝"/>
      <family val="1"/>
      <charset val="128"/>
    </font>
    <font>
      <b/>
      <sz val="14"/>
      <name val="ＭＳ Ｐゴシック"/>
      <family val="3"/>
      <charset val="128"/>
    </font>
    <font>
      <sz val="22"/>
      <name val="ＭＳ 明朝"/>
      <family val="1"/>
      <charset val="128"/>
    </font>
    <font>
      <sz val="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4"/>
      <color theme="1"/>
      <name val="ＭＳ 明朝"/>
      <family val="1"/>
      <charset val="128"/>
    </font>
    <font>
      <sz val="12"/>
      <color theme="1"/>
      <name val="ＭＳ 明朝"/>
      <family val="1"/>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11"/>
      <color rgb="FFFF0000"/>
      <name val="ＭＳ 明朝"/>
      <family val="1"/>
      <charset val="128"/>
    </font>
    <font>
      <sz val="6"/>
      <name val="ＭＳ Ｐゴシック"/>
      <family val="3"/>
      <charset val="128"/>
      <scheme val="minor"/>
    </font>
    <font>
      <sz val="14"/>
      <name val="ＭＳ ゴシック"/>
      <family val="3"/>
      <charset val="128"/>
    </font>
    <font>
      <sz val="11"/>
      <color theme="1"/>
      <name val="游ゴシック"/>
      <family val="3"/>
      <charset val="128"/>
    </font>
    <font>
      <sz val="10"/>
      <color theme="0"/>
      <name val="ＭＳ 明朝"/>
      <family val="1"/>
      <charset val="128"/>
    </font>
    <font>
      <sz val="11"/>
      <color theme="0"/>
      <name val="ＭＳ 明朝"/>
      <family val="1"/>
      <charset val="128"/>
    </font>
    <font>
      <sz val="11"/>
      <color theme="1"/>
      <name val="ＭＳ Ｐゴシック"/>
      <family val="2"/>
      <scheme val="minor"/>
    </font>
    <font>
      <sz val="20"/>
      <color rgb="FF000000"/>
      <name val="ＭＳ 明朝"/>
      <family val="1"/>
    </font>
    <font>
      <sz val="11"/>
      <color rgb="FF000000"/>
      <name val="ＭＳ 明朝"/>
      <family val="1"/>
    </font>
    <font>
      <sz val="11"/>
      <color theme="1"/>
      <name val="ＭＳ 明朝"/>
      <family val="1"/>
    </font>
    <font>
      <sz val="11"/>
      <color rgb="FF000000"/>
      <name val="ＭＳ Ｐゴシック"/>
      <family val="3"/>
    </font>
    <font>
      <sz val="11"/>
      <color indexed="10"/>
      <name val="ＭＳ 明朝"/>
      <family val="1"/>
    </font>
    <font>
      <sz val="12"/>
      <color rgb="FF000000"/>
      <name val="ＭＳ 明朝"/>
      <family val="1"/>
    </font>
    <font>
      <b/>
      <sz val="14"/>
      <color rgb="FF000000"/>
      <name val="ＭＳ 明朝"/>
      <family val="1"/>
    </font>
    <font>
      <sz val="9"/>
      <color rgb="FF000000"/>
      <name val="ＭＳ 明朝"/>
      <family val="1"/>
    </font>
    <font>
      <sz val="11"/>
      <color theme="1"/>
      <name val="游ゴシック"/>
      <family val="3"/>
    </font>
    <font>
      <sz val="7"/>
      <name val="ＭＳ ゴシック"/>
      <family val="3"/>
      <charset val="128"/>
    </font>
    <font>
      <sz val="8"/>
      <color theme="1"/>
      <name val="ＭＳ Ｐゴシック"/>
      <family val="3"/>
      <charset val="128"/>
      <scheme val="minor"/>
    </font>
    <font>
      <b/>
      <sz val="14"/>
      <color theme="1"/>
      <name val="游ゴシック"/>
      <family val="3"/>
      <charset val="128"/>
    </font>
    <font>
      <sz val="14"/>
      <color theme="1"/>
      <name val="游ゴシック"/>
      <family val="3"/>
      <charset val="128"/>
    </font>
    <font>
      <sz val="12"/>
      <color theme="1"/>
      <name val="游ゴシック"/>
      <family val="3"/>
      <charset val="128"/>
    </font>
    <font>
      <sz val="12"/>
      <color theme="1"/>
      <name val="ＭＳ Ｐゴシック"/>
      <family val="3"/>
      <charset val="128"/>
      <scheme val="minor"/>
    </font>
    <font>
      <b/>
      <sz val="11"/>
      <color theme="1"/>
      <name val="ＭＳ 明朝"/>
      <family val="1"/>
      <charset val="128"/>
    </font>
    <font>
      <b/>
      <sz val="20"/>
      <color theme="1"/>
      <name val="Century"/>
      <family val="1"/>
    </font>
    <font>
      <b/>
      <sz val="20"/>
      <color theme="1"/>
      <name val="ＭＳ Ｐ明朝"/>
      <family val="1"/>
      <charset val="128"/>
    </font>
    <font>
      <b/>
      <sz val="20"/>
      <color theme="1"/>
      <name val="ＭＳ 明朝"/>
      <family val="1"/>
      <charset val="128"/>
    </font>
    <font>
      <sz val="6"/>
      <name val="ＭＳ Ｐゴシック"/>
      <family val="2"/>
      <charset val="128"/>
      <scheme val="minor"/>
    </font>
    <font>
      <b/>
      <sz val="10.5"/>
      <color theme="1"/>
      <name val="ＭＳ 明朝"/>
      <family val="1"/>
      <charset val="128"/>
    </font>
    <font>
      <b/>
      <sz val="11"/>
      <color theme="1"/>
      <name val="Century"/>
      <family val="1"/>
    </font>
    <font>
      <sz val="11"/>
      <color theme="1"/>
      <name val="Century"/>
      <family val="1"/>
    </font>
    <font>
      <b/>
      <sz val="10.5"/>
      <color theme="1"/>
      <name val="Century"/>
      <family val="1"/>
    </font>
    <font>
      <sz val="10.5"/>
      <color theme="1"/>
      <name val="Century"/>
      <family val="1"/>
    </font>
    <font>
      <sz val="9"/>
      <color theme="1"/>
      <name val="Century"/>
      <family val="1"/>
    </font>
    <font>
      <b/>
      <sz val="10"/>
      <name val="ＭＳ ゴシック"/>
      <family val="3"/>
      <charset val="128"/>
    </font>
    <font>
      <b/>
      <sz val="12"/>
      <name val="ＭＳ Ｐゴシック"/>
      <family val="3"/>
      <charset val="128"/>
      <scheme val="minor"/>
    </font>
    <font>
      <b/>
      <sz val="18"/>
      <name val="ＭＳ ゴシック"/>
      <family val="3"/>
      <charset val="128"/>
    </font>
    <font>
      <sz val="8"/>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6"/>
      <color theme="1"/>
      <name val="ＭＳ Ｐゴシック"/>
      <family val="3"/>
      <charset val="128"/>
      <scheme val="minor"/>
    </font>
    <font>
      <sz val="7.5"/>
      <color theme="1"/>
      <name val="ＭＳ Ｐゴシック"/>
      <family val="3"/>
      <charset val="128"/>
      <scheme val="minor"/>
    </font>
    <font>
      <u/>
      <sz val="8"/>
      <color theme="1"/>
      <name val="ＭＳ Ｐゴシック"/>
      <family val="3"/>
      <charset val="128"/>
      <scheme val="minor"/>
    </font>
    <font>
      <b/>
      <sz val="20"/>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26"/>
      <name val="ＭＳ 明朝"/>
      <family val="1"/>
      <charset val="128"/>
    </font>
    <font>
      <sz val="11"/>
      <color indexed="81"/>
      <name val="ＭＳ Ｐゴシック"/>
      <family val="3"/>
      <charset val="128"/>
    </font>
    <font>
      <sz val="11"/>
      <color indexed="81"/>
      <name val="ＭＳ 明朝"/>
      <family val="1"/>
      <charset val="128"/>
    </font>
    <font>
      <sz val="11"/>
      <color indexed="10"/>
      <name val="ＭＳ 明朝"/>
      <family val="1"/>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6" tint="0.59999389629810485"/>
        <bgColor indexed="64"/>
      </patternFill>
    </fill>
    <fill>
      <patternFill patternType="solid">
        <fgColor theme="0" tint="-4.9989318521683403E-2"/>
        <bgColor indexed="64"/>
      </patternFill>
    </fill>
  </fills>
  <borders count="240">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style="thin">
        <color indexed="23"/>
      </right>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style="medium">
        <color indexed="23"/>
      </left>
      <right/>
      <top/>
      <bottom/>
      <diagonal/>
    </border>
    <border>
      <left/>
      <right style="medium">
        <color indexed="23"/>
      </right>
      <top/>
      <bottom/>
      <diagonal/>
    </border>
    <border>
      <left style="thin">
        <color indexed="64"/>
      </left>
      <right/>
      <top/>
      <bottom/>
      <diagonal/>
    </border>
    <border>
      <left/>
      <right style="thin">
        <color indexed="64"/>
      </right>
      <top/>
      <bottom style="hair">
        <color indexed="64"/>
      </bottom>
      <diagonal/>
    </border>
    <border>
      <left/>
      <right style="hair">
        <color indexed="64"/>
      </right>
      <top/>
      <bottom/>
      <diagonal/>
    </border>
    <border>
      <left style="medium">
        <color indexed="64"/>
      </left>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bottom style="medium">
        <color indexed="23"/>
      </bottom>
      <diagonal/>
    </border>
    <border>
      <left/>
      <right/>
      <top style="double">
        <color indexed="23"/>
      </top>
      <bottom/>
      <diagonal/>
    </border>
    <border>
      <left/>
      <right/>
      <top/>
      <bottom style="double">
        <color indexed="23"/>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style="thin">
        <color indexed="23"/>
      </bottom>
      <diagonal/>
    </border>
    <border>
      <left/>
      <right style="medium">
        <color indexed="23"/>
      </right>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thin">
        <color indexed="23"/>
      </bottom>
      <diagonal/>
    </border>
    <border>
      <left style="thin">
        <color indexed="23"/>
      </left>
      <right style="thin">
        <color indexed="23"/>
      </right>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double">
        <color indexed="23"/>
      </right>
      <top/>
      <bottom style="thin">
        <color indexed="23"/>
      </bottom>
      <diagonal/>
    </border>
    <border>
      <left style="double">
        <color indexed="23"/>
      </left>
      <right style="thin">
        <color indexed="23"/>
      </right>
      <top/>
      <bottom/>
      <diagonal/>
    </border>
    <border>
      <left style="thin">
        <color indexed="23"/>
      </left>
      <right style="double">
        <color indexed="23"/>
      </right>
      <top/>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diagonalUp="1">
      <left style="double">
        <color indexed="23"/>
      </left>
      <right style="thin">
        <color indexed="23"/>
      </right>
      <top style="thin">
        <color indexed="23"/>
      </top>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double">
        <color indexed="23"/>
      </right>
      <top style="thin">
        <color indexed="23"/>
      </top>
      <bottom/>
      <diagonal style="thin">
        <color indexed="23"/>
      </diagonal>
    </border>
    <border diagonalUp="1">
      <left style="double">
        <color indexed="23"/>
      </left>
      <right style="thin">
        <color indexed="23"/>
      </right>
      <top/>
      <bottom style="thin">
        <color indexed="23"/>
      </bottom>
      <diagonal style="thin">
        <color indexed="23"/>
      </diagonal>
    </border>
    <border diagonalUp="1">
      <left style="thin">
        <color indexed="23"/>
      </left>
      <right style="thin">
        <color indexed="23"/>
      </right>
      <top/>
      <bottom style="thin">
        <color indexed="23"/>
      </bottom>
      <diagonal style="thin">
        <color indexed="23"/>
      </diagonal>
    </border>
    <border diagonalUp="1">
      <left style="thin">
        <color indexed="23"/>
      </left>
      <right style="double">
        <color indexed="23"/>
      </right>
      <top/>
      <bottom style="thin">
        <color indexed="23"/>
      </bottom>
      <diagonal style="thin">
        <color indexed="23"/>
      </diagonal>
    </border>
    <border>
      <left style="double">
        <color indexed="23"/>
      </left>
      <right/>
      <top/>
      <bottom style="thin">
        <color indexed="23"/>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right style="double">
        <color indexed="23"/>
      </right>
      <top style="thin">
        <color indexed="23"/>
      </top>
      <bottom/>
      <diagonal/>
    </border>
    <border>
      <left style="double">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double">
        <color indexed="23"/>
      </right>
      <top style="thin">
        <color indexed="23"/>
      </top>
      <bottom/>
      <diagonal/>
    </border>
    <border>
      <left style="double">
        <color indexed="23"/>
      </left>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top/>
      <bottom style="medium">
        <color indexed="23"/>
      </bottom>
      <diagonal/>
    </border>
    <border>
      <left/>
      <right/>
      <top/>
      <bottom style="thin">
        <color indexed="23"/>
      </bottom>
      <diagonal/>
    </border>
    <border>
      <left/>
      <right/>
      <top style="medium">
        <color indexed="23"/>
      </top>
      <bottom/>
      <diagonal/>
    </border>
    <border>
      <left/>
      <right style="thin">
        <color indexed="23"/>
      </right>
      <top/>
      <bottom style="thin">
        <color indexed="23"/>
      </bottom>
      <diagonal/>
    </border>
    <border>
      <left style="thin">
        <color indexed="64"/>
      </left>
      <right/>
      <top/>
      <bottom style="thin">
        <color auto="1"/>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auto="1"/>
      </right>
      <top style="medium">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auto="1"/>
      </bottom>
      <diagonal/>
    </border>
    <border>
      <left/>
      <right/>
      <top/>
      <bottom style="dotted">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auto="1"/>
      </left>
      <right/>
      <top/>
      <bottom style="medium">
        <color auto="1"/>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thin">
        <color indexed="64"/>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6">
    <xf numFmtId="0" fontId="0" fillId="0" borderId="0">
      <alignment vertical="center"/>
    </xf>
    <xf numFmtId="0" fontId="11" fillId="0" borderId="0">
      <alignment vertical="center"/>
    </xf>
    <xf numFmtId="0" fontId="11" fillId="0" borderId="0">
      <alignment vertical="center"/>
    </xf>
    <xf numFmtId="0" fontId="30" fillId="0" borderId="0">
      <alignment vertical="center"/>
    </xf>
    <xf numFmtId="0" fontId="11"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0" borderId="0">
      <alignment vertical="center"/>
    </xf>
    <xf numFmtId="0" fontId="46" fillId="0" borderId="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1051">
    <xf numFmtId="0" fontId="0" fillId="0" borderId="0" xfId="0">
      <alignment vertical="center"/>
    </xf>
    <xf numFmtId="0" fontId="33" fillId="0" borderId="0" xfId="0" applyFont="1">
      <alignment vertical="center"/>
    </xf>
    <xf numFmtId="0" fontId="33" fillId="0" borderId="0" xfId="0" applyFont="1" applyAlignment="1">
      <alignment vertical="center" shrinkToFit="1"/>
    </xf>
    <xf numFmtId="0" fontId="33" fillId="0" borderId="0" xfId="0" applyFont="1" applyAlignment="1">
      <alignment horizontal="center" vertical="center"/>
    </xf>
    <xf numFmtId="0" fontId="17" fillId="0" borderId="0" xfId="0" applyFont="1">
      <alignment vertical="center"/>
    </xf>
    <xf numFmtId="0" fontId="21" fillId="0" borderId="0" xfId="2" applyFont="1" applyAlignment="1">
      <alignment horizontal="center" vertical="center"/>
    </xf>
    <xf numFmtId="0" fontId="17" fillId="0" borderId="0" xfId="2" applyFont="1" applyAlignment="1">
      <alignment horizontal="left" vertical="center" wrapText="1"/>
    </xf>
    <xf numFmtId="0" fontId="17" fillId="0" borderId="0" xfId="2" applyFont="1" applyAlignment="1">
      <alignment horizontal="right" vertical="center"/>
    </xf>
    <xf numFmtId="0" fontId="17" fillId="0" borderId="0" xfId="2" applyFont="1" applyAlignment="1">
      <alignment horizontal="left" vertical="center"/>
    </xf>
    <xf numFmtId="176" fontId="33" fillId="0" borderId="0" xfId="2" applyNumberFormat="1" applyFont="1">
      <alignment vertical="center"/>
    </xf>
    <xf numFmtId="0" fontId="17" fillId="0" borderId="0" xfId="2" applyFont="1" applyAlignment="1">
      <alignment horizontal="left" vertical="top" wrapText="1"/>
    </xf>
    <xf numFmtId="49" fontId="33" fillId="0" borderId="0" xfId="0" applyNumberFormat="1" applyFont="1" applyAlignment="1">
      <alignment vertical="top"/>
    </xf>
    <xf numFmtId="0" fontId="17" fillId="0" borderId="0" xfId="2" applyFont="1" applyAlignment="1">
      <alignment vertical="top" wrapText="1"/>
    </xf>
    <xf numFmtId="0" fontId="17" fillId="0" borderId="0" xfId="2" applyFont="1" applyAlignment="1">
      <alignment vertical="center" wrapText="1"/>
    </xf>
    <xf numFmtId="0" fontId="17" fillId="0" borderId="0" xfId="2" applyFont="1" applyAlignment="1">
      <alignment horizontal="right" vertical="center" wrapText="1"/>
    </xf>
    <xf numFmtId="0" fontId="35" fillId="0" borderId="0" xfId="2" applyFont="1" applyAlignment="1">
      <alignment horizontal="right" vertical="center"/>
    </xf>
    <xf numFmtId="0" fontId="33" fillId="0" borderId="0" xfId="2" applyFont="1" applyAlignment="1">
      <alignment horizontal="right" vertical="center"/>
    </xf>
    <xf numFmtId="177" fontId="22" fillId="0" borderId="0" xfId="2" applyNumberFormat="1" applyFont="1" applyAlignment="1">
      <alignment horizontal="left" vertical="center" wrapText="1"/>
    </xf>
    <xf numFmtId="177" fontId="22" fillId="0" borderId="0" xfId="2" applyNumberFormat="1" applyFont="1" applyAlignment="1">
      <alignment horizontal="left" vertical="center" shrinkToFit="1"/>
    </xf>
    <xf numFmtId="0" fontId="17" fillId="0" borderId="0" xfId="2" applyFont="1" applyAlignment="1">
      <alignment horizontal="center" vertical="center" wrapText="1"/>
    </xf>
    <xf numFmtId="49" fontId="17" fillId="0" borderId="0" xfId="2" applyNumberFormat="1" applyFont="1">
      <alignment vertical="center"/>
    </xf>
    <xf numFmtId="0" fontId="21" fillId="0" borderId="0" xfId="2" applyFont="1">
      <alignment vertical="center"/>
    </xf>
    <xf numFmtId="0" fontId="17" fillId="0" borderId="0" xfId="1" applyFont="1">
      <alignment vertical="center"/>
    </xf>
    <xf numFmtId="0" fontId="19" fillId="0" borderId="0" xfId="1" applyFont="1">
      <alignment vertical="center"/>
    </xf>
    <xf numFmtId="0" fontId="19" fillId="0" borderId="9" xfId="1" applyFont="1" applyBorder="1" applyAlignment="1">
      <alignment horizontal="center" vertical="center"/>
    </xf>
    <xf numFmtId="0" fontId="14" fillId="0" borderId="0" xfId="1" applyFont="1">
      <alignment vertical="center"/>
    </xf>
    <xf numFmtId="0" fontId="45" fillId="0" borderId="0" xfId="0" applyFont="1">
      <alignment vertical="center"/>
    </xf>
    <xf numFmtId="0" fontId="16" fillId="5" borderId="0" xfId="1" applyFont="1" applyFill="1" applyAlignment="1">
      <alignment vertical="center" shrinkToFit="1"/>
    </xf>
    <xf numFmtId="0" fontId="19" fillId="0" borderId="52" xfId="1" applyFont="1" applyBorder="1">
      <alignment vertical="center"/>
    </xf>
    <xf numFmtId="0" fontId="40" fillId="0" borderId="0" xfId="0" applyFont="1">
      <alignment vertical="center"/>
    </xf>
    <xf numFmtId="0" fontId="44" fillId="0" borderId="0" xfId="1" applyFont="1">
      <alignment vertical="center"/>
    </xf>
    <xf numFmtId="0" fontId="45" fillId="0" borderId="0" xfId="1" applyFont="1">
      <alignment vertical="center"/>
    </xf>
    <xf numFmtId="0" fontId="43" fillId="9" borderId="122" xfId="8" applyFont="1" applyFill="1" applyBorder="1" applyAlignment="1">
      <alignment vertical="top"/>
    </xf>
    <xf numFmtId="0" fontId="43" fillId="9" borderId="119" xfId="8" applyFont="1" applyFill="1" applyBorder="1" applyAlignment="1">
      <alignment vertical="top"/>
    </xf>
    <xf numFmtId="0" fontId="43" fillId="9" borderId="120" xfId="8" applyFont="1" applyFill="1" applyBorder="1" applyAlignment="1">
      <alignment vertical="top"/>
    </xf>
    <xf numFmtId="0" fontId="43" fillId="9" borderId="121" xfId="8" applyFont="1" applyFill="1" applyBorder="1" applyAlignment="1">
      <alignment vertical="top"/>
    </xf>
    <xf numFmtId="0" fontId="43" fillId="9" borderId="124" xfId="8" applyFont="1" applyFill="1" applyBorder="1" applyAlignment="1">
      <alignment vertical="top"/>
    </xf>
    <xf numFmtId="0" fontId="43" fillId="0" borderId="0" xfId="8" applyFont="1" applyAlignment="1">
      <alignment vertical="top"/>
    </xf>
    <xf numFmtId="0" fontId="43" fillId="9" borderId="123" xfId="8" applyFont="1" applyFill="1" applyBorder="1" applyAlignment="1">
      <alignment vertical="top"/>
    </xf>
    <xf numFmtId="0" fontId="43" fillId="9" borderId="118" xfId="8" applyFont="1" applyFill="1" applyBorder="1" applyAlignment="1">
      <alignment vertical="top"/>
    </xf>
    <xf numFmtId="0" fontId="43" fillId="0" borderId="118" xfId="0" applyFont="1" applyBorder="1" applyAlignment="1">
      <alignment vertical="top"/>
    </xf>
    <xf numFmtId="14" fontId="43" fillId="0" borderId="118" xfId="0" applyNumberFormat="1" applyFont="1" applyBorder="1" applyAlignment="1">
      <alignment vertical="top"/>
    </xf>
    <xf numFmtId="0" fontId="43" fillId="0" borderId="118" xfId="8" applyFont="1" applyBorder="1" applyAlignment="1">
      <alignment vertical="top"/>
    </xf>
    <xf numFmtId="0" fontId="43" fillId="9" borderId="121" xfId="0" applyFont="1" applyFill="1" applyBorder="1" applyAlignment="1">
      <alignment vertical="top"/>
    </xf>
    <xf numFmtId="0" fontId="43" fillId="9" borderId="125" xfId="8" applyFont="1" applyFill="1" applyBorder="1" applyAlignment="1">
      <alignment vertical="top"/>
    </xf>
    <xf numFmtId="0" fontId="43" fillId="0" borderId="0" xfId="0" applyFont="1" applyAlignment="1">
      <alignment vertical="top"/>
    </xf>
    <xf numFmtId="0" fontId="43" fillId="0" borderId="118" xfId="0" applyFont="1" applyBorder="1" applyAlignment="1">
      <alignment vertical="top" wrapText="1"/>
    </xf>
    <xf numFmtId="0" fontId="43" fillId="0" borderId="118" xfId="8" applyFont="1" applyBorder="1" applyAlignment="1">
      <alignment vertical="top" wrapText="1"/>
    </xf>
    <xf numFmtId="0" fontId="15" fillId="0" borderId="135" xfId="1" applyFont="1" applyBorder="1" applyAlignment="1">
      <alignment horizontal="center" vertical="center"/>
    </xf>
    <xf numFmtId="0" fontId="15" fillId="0" borderId="138" xfId="1" applyFont="1" applyBorder="1" applyAlignment="1">
      <alignment horizontal="center" vertical="center"/>
    </xf>
    <xf numFmtId="0" fontId="19" fillId="0" borderId="150" xfId="1" applyFont="1" applyBorder="1" applyAlignment="1">
      <alignment horizontal="center" vertical="center"/>
    </xf>
    <xf numFmtId="0" fontId="19" fillId="0" borderId="137" xfId="1" applyFont="1" applyBorder="1" applyAlignment="1">
      <alignment horizontal="center" vertical="center"/>
    </xf>
    <xf numFmtId="0" fontId="19" fillId="3" borderId="137" xfId="1" applyFont="1" applyFill="1" applyBorder="1" applyAlignment="1">
      <alignment horizontal="center" vertical="center"/>
    </xf>
    <xf numFmtId="0" fontId="19" fillId="3" borderId="135" xfId="1" applyFont="1" applyFill="1" applyBorder="1" applyProtection="1">
      <alignment vertical="center"/>
      <protection locked="0"/>
    </xf>
    <xf numFmtId="0" fontId="19" fillId="3" borderId="138" xfId="1" applyFont="1" applyFill="1" applyBorder="1" applyProtection="1">
      <alignment vertical="center"/>
      <protection locked="0"/>
    </xf>
    <xf numFmtId="0" fontId="19" fillId="0" borderId="135" xfId="1" applyFont="1" applyBorder="1">
      <alignment vertical="center"/>
    </xf>
    <xf numFmtId="0" fontId="43" fillId="9" borderId="122" xfId="0" applyFont="1" applyFill="1" applyBorder="1" applyAlignment="1">
      <alignment vertical="top"/>
    </xf>
    <xf numFmtId="0" fontId="43" fillId="9" borderId="118" xfId="0" applyFont="1" applyFill="1" applyBorder="1" applyAlignment="1">
      <alignment vertical="top"/>
    </xf>
    <xf numFmtId="0" fontId="43" fillId="9" borderId="125" xfId="0" applyFont="1" applyFill="1" applyBorder="1" applyAlignment="1">
      <alignment vertical="top"/>
    </xf>
    <xf numFmtId="0" fontId="43" fillId="9" borderId="123" xfId="0" applyFont="1" applyFill="1" applyBorder="1" applyAlignment="1">
      <alignment vertical="top"/>
    </xf>
    <xf numFmtId="0" fontId="43" fillId="9" borderId="119" xfId="0" applyFont="1" applyFill="1" applyBorder="1" applyAlignment="1">
      <alignment vertical="top"/>
    </xf>
    <xf numFmtId="14" fontId="43" fillId="0" borderId="118" xfId="0" applyNumberFormat="1" applyFont="1" applyBorder="1" applyAlignment="1">
      <alignment vertical="top" shrinkToFit="1"/>
    </xf>
    <xf numFmtId="0" fontId="43" fillId="9" borderId="124" xfId="0" applyFont="1" applyFill="1" applyBorder="1" applyAlignment="1">
      <alignment vertical="top"/>
    </xf>
    <xf numFmtId="14" fontId="43" fillId="0" borderId="118" xfId="0" applyNumberFormat="1" applyFont="1" applyBorder="1" applyAlignment="1">
      <alignment vertical="top" wrapText="1"/>
    </xf>
    <xf numFmtId="49" fontId="43" fillId="0" borderId="118" xfId="0" applyNumberFormat="1" applyFont="1" applyBorder="1" applyAlignment="1">
      <alignment vertical="top" shrinkToFit="1"/>
    </xf>
    <xf numFmtId="49" fontId="43" fillId="0" borderId="118" xfId="8" applyNumberFormat="1" applyFont="1" applyBorder="1" applyAlignment="1">
      <alignment vertical="top" shrinkToFit="1"/>
    </xf>
    <xf numFmtId="0" fontId="17" fillId="0" borderId="0" xfId="0" applyFont="1" applyProtection="1">
      <alignment vertical="center"/>
      <protection locked="0"/>
    </xf>
    <xf numFmtId="0" fontId="14" fillId="0" borderId="0" xfId="2" applyFont="1" applyProtection="1">
      <alignment vertical="center"/>
      <protection locked="0"/>
    </xf>
    <xf numFmtId="0" fontId="23" fillId="0" borderId="0" xfId="2" applyFont="1" applyProtection="1">
      <alignment vertical="center"/>
      <protection locked="0"/>
    </xf>
    <xf numFmtId="0" fontId="14" fillId="0" borderId="0" xfId="2" applyFont="1" applyAlignment="1" applyProtection="1">
      <alignment horizontal="left" vertical="center"/>
      <protection locked="0"/>
    </xf>
    <xf numFmtId="0" fontId="14" fillId="0" borderId="0" xfId="2" applyFont="1" applyAlignment="1" applyProtection="1">
      <alignment horizontal="center" vertical="center"/>
      <protection locked="0"/>
    </xf>
    <xf numFmtId="49" fontId="14" fillId="0" borderId="0" xfId="2" applyNumberFormat="1" applyFont="1" applyAlignment="1" applyProtection="1">
      <alignment vertical="top" wrapText="1"/>
      <protection locked="0"/>
    </xf>
    <xf numFmtId="0" fontId="14" fillId="0" borderId="0" xfId="2" applyFont="1" applyAlignment="1" applyProtection="1">
      <alignment vertical="top" wrapText="1"/>
      <protection locked="0"/>
    </xf>
    <xf numFmtId="0" fontId="23" fillId="0" borderId="0" xfId="2" applyFont="1" applyAlignment="1" applyProtection="1">
      <alignment vertical="top" wrapText="1"/>
      <protection locked="0"/>
    </xf>
    <xf numFmtId="0" fontId="23" fillId="0" borderId="0" xfId="2" applyFont="1" applyAlignment="1" applyProtection="1">
      <alignment vertical="center" shrinkToFit="1"/>
      <protection locked="0"/>
    </xf>
    <xf numFmtId="0" fontId="23" fillId="0" borderId="0" xfId="2" applyFont="1" applyAlignment="1" applyProtection="1">
      <alignment vertical="center" wrapText="1"/>
      <protection locked="0"/>
    </xf>
    <xf numFmtId="0" fontId="0" fillId="0" borderId="0" xfId="0" applyProtection="1">
      <alignment vertical="center"/>
      <protection locked="0"/>
    </xf>
    <xf numFmtId="0" fontId="11" fillId="0" borderId="0" xfId="2" applyProtection="1">
      <alignment vertical="center"/>
      <protection locked="0"/>
    </xf>
    <xf numFmtId="0" fontId="0" fillId="0" borderId="0" xfId="0" applyAlignment="1" applyProtection="1">
      <alignment horizontal="center" vertical="center"/>
      <protection locked="0"/>
    </xf>
    <xf numFmtId="0" fontId="11" fillId="0" borderId="0" xfId="1">
      <alignment vertical="center"/>
    </xf>
    <xf numFmtId="0" fontId="16" fillId="0" borderId="0" xfId="1" applyFont="1" applyAlignment="1">
      <alignment horizontal="center" vertical="center"/>
    </xf>
    <xf numFmtId="0" fontId="34" fillId="0" borderId="0" xfId="1" applyFont="1" applyAlignment="1" applyProtection="1">
      <alignment horizontal="center" vertical="center"/>
      <protection locked="0"/>
    </xf>
    <xf numFmtId="0" fontId="59" fillId="0" borderId="0" xfId="0" applyFont="1">
      <alignment vertical="center"/>
    </xf>
    <xf numFmtId="0" fontId="60" fillId="0" borderId="163" xfId="0" applyFont="1" applyBorder="1" applyAlignment="1">
      <alignment horizontal="center" vertical="center"/>
    </xf>
    <xf numFmtId="0" fontId="60" fillId="0" borderId="164" xfId="0" applyFont="1" applyBorder="1" applyAlignment="1">
      <alignment horizontal="center" vertical="center"/>
    </xf>
    <xf numFmtId="0" fontId="60" fillId="0" borderId="165" xfId="0" applyFont="1" applyBorder="1" applyAlignment="1">
      <alignment horizontal="center" vertical="center"/>
    </xf>
    <xf numFmtId="0" fontId="43" fillId="0" borderId="0" xfId="0" applyFont="1">
      <alignment vertical="center"/>
    </xf>
    <xf numFmtId="0" fontId="60" fillId="0" borderId="76" xfId="0" applyFont="1" applyBorder="1" applyAlignment="1">
      <alignment horizontal="center" vertical="center"/>
    </xf>
    <xf numFmtId="0" fontId="60" fillId="0" borderId="113" xfId="0" applyFont="1" applyBorder="1">
      <alignment vertical="center"/>
    </xf>
    <xf numFmtId="0" fontId="60" fillId="0" borderId="166" xfId="0" applyFont="1" applyBorder="1" applyAlignment="1">
      <alignment horizontal="center" vertical="center"/>
    </xf>
    <xf numFmtId="0" fontId="60" fillId="0" borderId="169" xfId="0" applyFont="1" applyBorder="1">
      <alignment vertical="center"/>
    </xf>
    <xf numFmtId="0" fontId="60" fillId="0" borderId="170" xfId="0" applyFont="1" applyBorder="1" applyAlignment="1">
      <alignment horizontal="center" vertical="center"/>
    </xf>
    <xf numFmtId="0" fontId="60" fillId="0" borderId="79" xfId="0" applyFont="1" applyBorder="1" applyAlignment="1">
      <alignment horizontal="center" vertical="center"/>
    </xf>
    <xf numFmtId="0" fontId="60" fillId="0" borderId="172" xfId="0" applyFont="1" applyBorder="1">
      <alignment vertical="center"/>
    </xf>
    <xf numFmtId="0" fontId="60" fillId="0" borderId="173" xfId="0" applyFont="1" applyBorder="1" applyAlignment="1">
      <alignment horizontal="center" vertical="center"/>
    </xf>
    <xf numFmtId="0" fontId="43" fillId="0" borderId="0" xfId="0" applyFont="1" applyAlignment="1">
      <alignment horizontal="center" vertical="center"/>
    </xf>
    <xf numFmtId="0" fontId="60" fillId="0" borderId="77" xfId="0" applyFont="1" applyBorder="1" applyAlignment="1">
      <alignment horizontal="center" vertical="center"/>
    </xf>
    <xf numFmtId="0" fontId="60" fillId="0" borderId="174" xfId="0" applyFont="1" applyBorder="1" applyAlignment="1">
      <alignment horizontal="center" vertical="center"/>
    </xf>
    <xf numFmtId="0" fontId="60" fillId="0" borderId="78" xfId="0" applyFont="1" applyBorder="1" applyAlignment="1">
      <alignment vertical="center" wrapText="1"/>
    </xf>
    <xf numFmtId="0" fontId="61" fillId="0" borderId="0" xfId="0" applyFont="1">
      <alignment vertical="center"/>
    </xf>
    <xf numFmtId="0" fontId="1" fillId="0" borderId="0" xfId="15">
      <alignment vertical="center"/>
    </xf>
    <xf numFmtId="0" fontId="62" fillId="0" borderId="183" xfId="15" applyFont="1" applyBorder="1" applyAlignment="1">
      <alignment horizontal="center" vertical="center" wrapText="1"/>
    </xf>
    <xf numFmtId="0" fontId="62" fillId="0" borderId="185" xfId="15" applyFont="1" applyBorder="1" applyAlignment="1">
      <alignment horizontal="center" vertical="center" wrapText="1"/>
    </xf>
    <xf numFmtId="0" fontId="62" fillId="0" borderId="166" xfId="15" applyFont="1" applyBorder="1" applyAlignment="1">
      <alignment horizontal="center" vertical="center" wrapText="1"/>
    </xf>
    <xf numFmtId="0" fontId="68" fillId="0" borderId="183" xfId="15" applyFont="1" applyBorder="1" applyAlignment="1">
      <alignment horizontal="center" vertical="center" wrapText="1"/>
    </xf>
    <xf numFmtId="0" fontId="68" fillId="0" borderId="185" xfId="15" applyFont="1" applyBorder="1" applyAlignment="1">
      <alignment horizontal="justify" vertical="top" wrapText="1"/>
    </xf>
    <xf numFmtId="0" fontId="62" fillId="0" borderId="186" xfId="15" applyFont="1" applyBorder="1" applyAlignment="1">
      <alignment horizontal="center" vertical="top" wrapText="1"/>
    </xf>
    <xf numFmtId="0" fontId="62" fillId="0" borderId="186" xfId="15" applyFont="1" applyBorder="1" applyAlignment="1">
      <alignment horizontal="justify" vertical="top" wrapText="1"/>
    </xf>
    <xf numFmtId="0" fontId="69" fillId="0" borderId="180" xfId="15" applyFont="1" applyBorder="1" applyAlignment="1">
      <alignment vertical="center" wrapText="1"/>
    </xf>
    <xf numFmtId="0" fontId="70" fillId="0" borderId="166" xfId="15" applyFont="1" applyBorder="1" applyAlignment="1">
      <alignment horizontal="justify" vertical="top" wrapText="1"/>
    </xf>
    <xf numFmtId="0" fontId="71" fillId="0" borderId="0" xfId="15" applyFont="1" applyAlignment="1">
      <alignment vertical="center" wrapText="1"/>
    </xf>
    <xf numFmtId="0" fontId="72" fillId="0" borderId="0" xfId="15" applyFont="1" applyAlignment="1">
      <alignment horizontal="justify" vertical="center"/>
    </xf>
    <xf numFmtId="0" fontId="73" fillId="0" borderId="0" xfId="1" applyFont="1">
      <alignment vertical="center"/>
    </xf>
    <xf numFmtId="0" fontId="74" fillId="0" borderId="0" xfId="1" applyFont="1" applyAlignment="1">
      <alignment horizontal="center" vertical="center" shrinkToFit="1"/>
    </xf>
    <xf numFmtId="0" fontId="19" fillId="0" borderId="113" xfId="1" applyFont="1" applyBorder="1" applyAlignment="1">
      <alignment horizontal="distributed" vertical="center" justifyLastLine="1"/>
    </xf>
    <xf numFmtId="0" fontId="19" fillId="0" borderId="113" xfId="1" applyFont="1" applyBorder="1" applyAlignment="1">
      <alignment horizontal="center" vertical="center" wrapText="1" justifyLastLine="1"/>
    </xf>
    <xf numFmtId="0" fontId="19" fillId="0" borderId="113" xfId="1" applyFont="1" applyBorder="1" applyAlignment="1">
      <alignment horizontal="center" vertical="center" wrapText="1"/>
    </xf>
    <xf numFmtId="0" fontId="19" fillId="0" borderId="0" xfId="1" applyFont="1" applyAlignment="1">
      <alignment horizontal="distributed" vertical="center" justifyLastLine="1"/>
    </xf>
    <xf numFmtId="0" fontId="16" fillId="0" borderId="113" xfId="1" applyFont="1" applyBorder="1" applyAlignment="1">
      <alignment vertical="center" shrinkToFit="1"/>
    </xf>
    <xf numFmtId="0" fontId="16" fillId="0" borderId="113" xfId="1" applyFont="1" applyBorder="1" applyAlignment="1">
      <alignment horizontal="center" vertical="center" shrinkToFit="1"/>
    </xf>
    <xf numFmtId="57" fontId="16" fillId="0" borderId="113" xfId="1" applyNumberFormat="1" applyFont="1" applyBorder="1" applyAlignment="1">
      <alignment vertical="center" shrinkToFit="1"/>
    </xf>
    <xf numFmtId="49" fontId="16" fillId="0" borderId="113" xfId="1" applyNumberFormat="1" applyFont="1" applyBorder="1" applyAlignment="1">
      <alignment horizontal="right" vertical="center" shrinkToFit="1"/>
    </xf>
    <xf numFmtId="179" fontId="16" fillId="0" borderId="113" xfId="1" applyNumberFormat="1" applyFont="1" applyBorder="1" applyAlignment="1">
      <alignment vertical="center" shrinkToFit="1"/>
    </xf>
    <xf numFmtId="0" fontId="19" fillId="0" borderId="113" xfId="1" applyFont="1" applyBorder="1" applyAlignment="1">
      <alignment vertical="center" shrinkToFit="1"/>
    </xf>
    <xf numFmtId="0" fontId="19" fillId="0" borderId="113" xfId="1" applyFont="1" applyBorder="1" applyAlignment="1">
      <alignment horizontal="center" vertical="center" shrinkToFit="1"/>
    </xf>
    <xf numFmtId="49" fontId="19" fillId="0" borderId="113" xfId="1" applyNumberFormat="1" applyFont="1" applyBorder="1" applyAlignment="1">
      <alignment vertical="center" shrinkToFit="1"/>
    </xf>
    <xf numFmtId="179" fontId="19" fillId="0" borderId="113" xfId="1" applyNumberFormat="1" applyFont="1" applyBorder="1" applyAlignment="1">
      <alignment vertical="center" shrinkToFit="1"/>
    </xf>
    <xf numFmtId="0" fontId="76" fillId="0" borderId="0" xfId="15" applyFont="1">
      <alignment vertical="center"/>
    </xf>
    <xf numFmtId="0" fontId="77" fillId="0" borderId="0" xfId="15" applyFont="1">
      <alignment vertical="center"/>
    </xf>
    <xf numFmtId="0" fontId="57" fillId="0" borderId="0" xfId="15" applyFont="1" applyAlignment="1">
      <alignment horizontal="right" vertical="center"/>
    </xf>
    <xf numFmtId="0" fontId="57" fillId="0" borderId="0" xfId="15" applyFont="1">
      <alignment vertical="center"/>
    </xf>
    <xf numFmtId="0" fontId="61" fillId="0" borderId="0" xfId="15" applyFont="1">
      <alignment vertical="center"/>
    </xf>
    <xf numFmtId="0" fontId="57" fillId="0" borderId="195" xfId="15" applyFont="1" applyBorder="1">
      <alignment vertical="center"/>
    </xf>
    <xf numFmtId="0" fontId="79" fillId="0" borderId="197" xfId="15" applyFont="1" applyBorder="1" applyAlignment="1">
      <alignment horizontal="center" vertical="center"/>
    </xf>
    <xf numFmtId="0" fontId="57" fillId="0" borderId="169" xfId="15" applyFont="1" applyBorder="1" applyAlignment="1">
      <alignment horizontal="left" vertical="center"/>
    </xf>
    <xf numFmtId="0" fontId="57" fillId="0" borderId="113" xfId="15" applyFont="1" applyBorder="1" applyAlignment="1">
      <alignment horizontal="left" vertical="center"/>
    </xf>
    <xf numFmtId="0" fontId="57" fillId="0" borderId="167" xfId="15" applyFont="1" applyBorder="1" applyAlignment="1">
      <alignment horizontal="left" vertical="center"/>
    </xf>
    <xf numFmtId="0" fontId="76" fillId="0" borderId="5" xfId="15" applyFont="1" applyBorder="1">
      <alignment vertical="center"/>
    </xf>
    <xf numFmtId="0" fontId="57" fillId="0" borderId="113" xfId="15" applyFont="1" applyBorder="1" applyAlignment="1">
      <alignment horizontal="left" vertical="center" wrapText="1"/>
    </xf>
    <xf numFmtId="0" fontId="57" fillId="0" borderId="185" xfId="15" applyFont="1" applyBorder="1" applyAlignment="1">
      <alignment horizontal="left" vertical="center"/>
    </xf>
    <xf numFmtId="0" fontId="81" fillId="0" borderId="188" xfId="15" applyFont="1" applyBorder="1" applyAlignment="1">
      <alignment vertical="center" wrapText="1"/>
    </xf>
    <xf numFmtId="0" fontId="57" fillId="0" borderId="188" xfId="15" applyFont="1" applyBorder="1" applyAlignment="1">
      <alignment vertical="center" wrapText="1"/>
    </xf>
    <xf numFmtId="0" fontId="81" fillId="0" borderId="188" xfId="15" applyFont="1" applyBorder="1">
      <alignment vertical="center"/>
    </xf>
    <xf numFmtId="0" fontId="76" fillId="0" borderId="207" xfId="15" applyFont="1" applyBorder="1" applyAlignment="1">
      <alignment horizontal="center" vertical="center"/>
    </xf>
    <xf numFmtId="0" fontId="76" fillId="0" borderId="190" xfId="15" applyFont="1" applyBorder="1" applyAlignment="1">
      <alignment horizontal="center" vertical="center"/>
    </xf>
    <xf numFmtId="0" fontId="76" fillId="0" borderId="211" xfId="15" applyFont="1" applyBorder="1">
      <alignment vertical="center"/>
    </xf>
    <xf numFmtId="0" fontId="76" fillId="0" borderId="160" xfId="15" applyFont="1" applyBorder="1">
      <alignment vertical="center"/>
    </xf>
    <xf numFmtId="0" fontId="76" fillId="0" borderId="215" xfId="15" applyFont="1" applyBorder="1" applyAlignment="1">
      <alignment horizontal="right" vertical="center"/>
    </xf>
    <xf numFmtId="0" fontId="76" fillId="0" borderId="151" xfId="15" applyFont="1" applyBorder="1">
      <alignment vertical="center"/>
    </xf>
    <xf numFmtId="0" fontId="76" fillId="0" borderId="151" xfId="15" applyFont="1" applyBorder="1" applyAlignment="1">
      <alignment horizontal="right" vertical="center"/>
    </xf>
    <xf numFmtId="0" fontId="76" fillId="0" borderId="152" xfId="15" applyFont="1" applyBorder="1">
      <alignment vertical="center"/>
    </xf>
    <xf numFmtId="0" fontId="76" fillId="0" borderId="167" xfId="15" applyFont="1" applyBorder="1">
      <alignment vertical="center"/>
    </xf>
    <xf numFmtId="0" fontId="76" fillId="0" borderId="185" xfId="15" applyFont="1" applyBorder="1">
      <alignment vertical="center"/>
    </xf>
    <xf numFmtId="0" fontId="76" fillId="0" borderId="188" xfId="15" applyFont="1" applyBorder="1">
      <alignment vertical="center"/>
    </xf>
    <xf numFmtId="0" fontId="57" fillId="0" borderId="188" xfId="15" applyFont="1" applyBorder="1" applyAlignment="1">
      <alignment horizontal="right" vertical="center"/>
    </xf>
    <xf numFmtId="0" fontId="76" fillId="0" borderId="216" xfId="15" applyFont="1" applyBorder="1">
      <alignment vertical="center"/>
    </xf>
    <xf numFmtId="0" fontId="76" fillId="0" borderId="217" xfId="15" applyFont="1" applyBorder="1" applyAlignment="1">
      <alignment horizontal="right" vertical="center"/>
    </xf>
    <xf numFmtId="0" fontId="76" fillId="0" borderId="160" xfId="15" applyFont="1" applyBorder="1" applyAlignment="1">
      <alignment horizontal="right" vertical="center"/>
    </xf>
    <xf numFmtId="0" fontId="76" fillId="0" borderId="161" xfId="15" applyFont="1" applyBorder="1">
      <alignment vertical="center"/>
    </xf>
    <xf numFmtId="0" fontId="76" fillId="0" borderId="169" xfId="15" applyFont="1" applyBorder="1">
      <alignment vertical="center"/>
    </xf>
    <xf numFmtId="0" fontId="76" fillId="0" borderId="115" xfId="15" applyFont="1" applyBorder="1">
      <alignment vertical="center"/>
    </xf>
    <xf numFmtId="0" fontId="57" fillId="0" borderId="151" xfId="15" applyFont="1" applyBorder="1" applyAlignment="1">
      <alignment horizontal="right" vertical="center"/>
    </xf>
    <xf numFmtId="0" fontId="76" fillId="0" borderId="218" xfId="15" applyFont="1" applyBorder="1">
      <alignment vertical="center"/>
    </xf>
    <xf numFmtId="0" fontId="76" fillId="0" borderId="204" xfId="15" applyFont="1" applyBorder="1">
      <alignment vertical="center"/>
    </xf>
    <xf numFmtId="0" fontId="76" fillId="0" borderId="205" xfId="15" applyFont="1" applyBorder="1">
      <alignment vertical="center"/>
    </xf>
    <xf numFmtId="0" fontId="57" fillId="0" borderId="205" xfId="15" applyFont="1" applyBorder="1" applyAlignment="1">
      <alignment horizontal="right" vertical="center"/>
    </xf>
    <xf numFmtId="0" fontId="79" fillId="0" borderId="205" xfId="15" applyFont="1" applyBorder="1" applyAlignment="1">
      <alignment horizontal="left" vertical="center"/>
    </xf>
    <xf numFmtId="0" fontId="76" fillId="0" borderId="219" xfId="15" applyFont="1" applyBorder="1">
      <alignment vertical="center"/>
    </xf>
    <xf numFmtId="0" fontId="76" fillId="0" borderId="220" xfId="15" applyFont="1" applyBorder="1">
      <alignment vertical="center"/>
    </xf>
    <xf numFmtId="0" fontId="76" fillId="0" borderId="221" xfId="15" applyFont="1" applyBorder="1">
      <alignment vertical="center"/>
    </xf>
    <xf numFmtId="0" fontId="57" fillId="0" borderId="221" xfId="15" applyFont="1" applyBorder="1" applyAlignment="1">
      <alignment horizontal="right" vertical="center"/>
    </xf>
    <xf numFmtId="0" fontId="76" fillId="0" borderId="222" xfId="15" applyFont="1" applyBorder="1" applyAlignment="1">
      <alignment horizontal="right" vertical="center"/>
    </xf>
    <xf numFmtId="0" fontId="76" fillId="0" borderId="108" xfId="15" applyFont="1" applyBorder="1">
      <alignment vertical="center"/>
    </xf>
    <xf numFmtId="0" fontId="76" fillId="0" borderId="108" xfId="15" applyFont="1" applyBorder="1" applyAlignment="1">
      <alignment horizontal="right" vertical="center"/>
    </xf>
    <xf numFmtId="0" fontId="76" fillId="0" borderId="223" xfId="15" applyFont="1" applyBorder="1">
      <alignment vertical="center"/>
    </xf>
    <xf numFmtId="0" fontId="76" fillId="0" borderId="192" xfId="15" applyFont="1" applyBorder="1">
      <alignment vertical="center"/>
    </xf>
    <xf numFmtId="0" fontId="76" fillId="0" borderId="234" xfId="15" applyFont="1" applyBorder="1" applyAlignment="1">
      <alignment horizontal="right" vertical="center"/>
    </xf>
    <xf numFmtId="0" fontId="76" fillId="0" borderId="188" xfId="15" applyFont="1" applyBorder="1" applyAlignment="1">
      <alignment horizontal="right" vertical="center"/>
    </xf>
    <xf numFmtId="0" fontId="0" fillId="0" borderId="195" xfId="0" applyBorder="1">
      <alignment vertical="center"/>
    </xf>
    <xf numFmtId="0" fontId="83" fillId="0" borderId="0" xfId="0" applyFont="1" applyAlignment="1">
      <alignment horizontal="center" vertical="center"/>
    </xf>
    <xf numFmtId="0" fontId="83" fillId="0" borderId="0" xfId="0" applyFont="1">
      <alignment vertical="center"/>
    </xf>
    <xf numFmtId="0" fontId="0" fillId="0" borderId="0" xfId="0" applyAlignment="1">
      <alignment horizontal="center" vertical="center"/>
    </xf>
    <xf numFmtId="0" fontId="84" fillId="0" borderId="0" xfId="0" applyFont="1">
      <alignment vertical="center"/>
    </xf>
    <xf numFmtId="0" fontId="43" fillId="0" borderId="172" xfId="0" applyFont="1" applyBorder="1">
      <alignment vertical="center"/>
    </xf>
    <xf numFmtId="0" fontId="60" fillId="0" borderId="182" xfId="0" applyFont="1" applyBorder="1" applyAlignment="1">
      <alignment horizontal="center" vertical="center"/>
    </xf>
    <xf numFmtId="0" fontId="58" fillId="0" borderId="0" xfId="0" applyFont="1" applyAlignment="1">
      <alignment horizontal="center" vertical="center"/>
    </xf>
    <xf numFmtId="0" fontId="38" fillId="4" borderId="1" xfId="0" applyFont="1" applyFill="1" applyBorder="1" applyAlignment="1" applyProtection="1">
      <alignment horizontal="center" vertical="center" shrinkToFit="1"/>
      <protection locked="0"/>
    </xf>
    <xf numFmtId="49" fontId="33" fillId="0" borderId="1" xfId="0" applyNumberFormat="1" applyFont="1" applyBorder="1" applyAlignment="1">
      <alignment horizontal="center" vertical="center" shrinkToFit="1"/>
    </xf>
    <xf numFmtId="49" fontId="33" fillId="0" borderId="25" xfId="0" applyNumberFormat="1" applyFont="1" applyBorder="1" applyAlignment="1">
      <alignment horizontal="center" vertical="center" shrinkToFit="1"/>
    </xf>
    <xf numFmtId="49" fontId="33" fillId="0" borderId="3" xfId="0" applyNumberFormat="1" applyFont="1" applyBorder="1" applyAlignment="1">
      <alignment horizontal="center" vertical="center" shrinkToFit="1"/>
    </xf>
    <xf numFmtId="49" fontId="33" fillId="0" borderId="26" xfId="0" applyNumberFormat="1" applyFont="1" applyBorder="1" applyAlignment="1">
      <alignment horizontal="center" vertical="center" shrinkToFit="1"/>
    </xf>
    <xf numFmtId="0" fontId="31" fillId="0" borderId="32" xfId="0" applyFont="1" applyBorder="1" applyAlignment="1">
      <alignment horizontal="distributed" vertical="center" shrinkToFit="1"/>
    </xf>
    <xf numFmtId="0" fontId="0" fillId="0" borderId="32" xfId="0" applyBorder="1" applyAlignment="1">
      <alignment horizontal="center" vertical="center" shrinkToFit="1"/>
    </xf>
    <xf numFmtId="0" fontId="0" fillId="0" borderId="36" xfId="0" applyBorder="1" applyAlignment="1">
      <alignment horizontal="center" vertical="center" shrinkToFit="1"/>
    </xf>
    <xf numFmtId="0" fontId="33" fillId="0" borderId="1" xfId="0" applyFont="1" applyBorder="1" applyAlignment="1">
      <alignment horizontal="center" vertical="center"/>
    </xf>
    <xf numFmtId="0" fontId="33" fillId="0" borderId="25" xfId="0" applyFont="1" applyBorder="1" applyAlignment="1">
      <alignment horizontal="center" vertical="center"/>
    </xf>
    <xf numFmtId="0" fontId="33" fillId="0" borderId="0" xfId="0" applyFont="1" applyAlignment="1">
      <alignment horizontal="center" vertical="center"/>
    </xf>
    <xf numFmtId="0" fontId="33" fillId="0" borderId="18" xfId="0" applyFont="1" applyBorder="1" applyAlignment="1">
      <alignment horizontal="center" vertical="center"/>
    </xf>
    <xf numFmtId="0" fontId="31" fillId="0" borderId="36" xfId="0" applyFont="1" applyBorder="1" applyAlignment="1">
      <alignment horizontal="center" vertical="center" shrinkToFit="1"/>
    </xf>
    <xf numFmtId="0" fontId="31" fillId="0" borderId="37" xfId="0" applyFont="1" applyBorder="1" applyAlignment="1">
      <alignment horizontal="center" vertical="center" shrinkToFit="1"/>
    </xf>
    <xf numFmtId="0" fontId="31" fillId="0" borderId="44" xfId="0" applyFont="1" applyBorder="1" applyAlignment="1">
      <alignment horizontal="center" vertical="center" shrinkToFit="1"/>
    </xf>
    <xf numFmtId="0" fontId="33" fillId="0" borderId="21" xfId="0" applyFont="1" applyBorder="1" applyAlignment="1">
      <alignment vertical="center" shrinkToFit="1"/>
    </xf>
    <xf numFmtId="0" fontId="33" fillId="0" borderId="1" xfId="0" applyFont="1" applyBorder="1" applyAlignment="1">
      <alignment vertical="center" shrinkToFit="1"/>
    </xf>
    <xf numFmtId="0" fontId="33" fillId="0" borderId="25" xfId="0" applyFont="1" applyBorder="1" applyAlignment="1">
      <alignment vertical="center" shrinkToFit="1"/>
    </xf>
    <xf numFmtId="0" fontId="33" fillId="0" borderId="8" xfId="0" applyFont="1" applyBorder="1" applyAlignment="1">
      <alignment vertical="center" shrinkToFit="1"/>
    </xf>
    <xf numFmtId="0" fontId="33" fillId="0" borderId="0" xfId="0" applyFont="1" applyAlignment="1">
      <alignment vertical="center" shrinkToFit="1"/>
    </xf>
    <xf numFmtId="0" fontId="33" fillId="0" borderId="18" xfId="0" applyFont="1" applyBorder="1" applyAlignment="1">
      <alignment vertical="center" shrinkToFit="1"/>
    </xf>
    <xf numFmtId="0" fontId="33" fillId="0" borderId="23" xfId="0" applyFont="1" applyBorder="1" applyAlignment="1">
      <alignment vertical="center" shrinkToFit="1"/>
    </xf>
    <xf numFmtId="0" fontId="33" fillId="0" borderId="3" xfId="0" applyFont="1" applyBorder="1" applyAlignment="1">
      <alignment vertical="center" shrinkToFit="1"/>
    </xf>
    <xf numFmtId="0" fontId="33" fillId="0" borderId="26" xfId="0" applyFont="1" applyBorder="1" applyAlignment="1">
      <alignment vertical="center" shrinkToFit="1"/>
    </xf>
    <xf numFmtId="0" fontId="33" fillId="0" borderId="0" xfId="0" applyFont="1" applyAlignment="1">
      <alignment horizontal="center" vertical="center" shrinkToFit="1"/>
    </xf>
    <xf numFmtId="0" fontId="33" fillId="0" borderId="108" xfId="0" applyFont="1" applyBorder="1" applyAlignment="1">
      <alignment horizontal="center" vertical="center" shrinkToFit="1"/>
    </xf>
    <xf numFmtId="0" fontId="34" fillId="4" borderId="0" xfId="0" applyFont="1" applyFill="1" applyAlignment="1" applyProtection="1">
      <alignment horizontal="center" vertical="center" shrinkToFit="1"/>
      <protection locked="0"/>
    </xf>
    <xf numFmtId="0" fontId="34" fillId="4" borderId="108" xfId="0" applyFont="1" applyFill="1" applyBorder="1" applyAlignment="1" applyProtection="1">
      <alignment horizontal="center" vertical="center" shrinkToFit="1"/>
      <protection locked="0"/>
    </xf>
    <xf numFmtId="0" fontId="33" fillId="0" borderId="24" xfId="0" applyFont="1" applyBorder="1" applyAlignment="1">
      <alignment horizontal="center" vertical="center" shrinkToFit="1"/>
    </xf>
    <xf numFmtId="0" fontId="33" fillId="0" borderId="33" xfId="0" applyFont="1" applyBorder="1" applyAlignment="1">
      <alignment horizontal="center" vertical="center" shrinkToFit="1"/>
    </xf>
    <xf numFmtId="0" fontId="33" fillId="0" borderId="34" xfId="0" applyFont="1" applyBorder="1" applyAlignment="1">
      <alignment horizontal="center" vertical="center"/>
    </xf>
    <xf numFmtId="0" fontId="33" fillId="0" borderId="21" xfId="0" applyFont="1" applyBorder="1" applyAlignment="1">
      <alignment horizontal="center" vertical="center" shrinkToFit="1"/>
    </xf>
    <xf numFmtId="0" fontId="33" fillId="0" borderId="21" xfId="0" applyFont="1" applyBorder="1" applyAlignment="1">
      <alignment horizontal="center" vertical="center" textRotation="255" shrinkToFit="1"/>
    </xf>
    <xf numFmtId="0" fontId="33" fillId="0" borderId="25" xfId="0" applyFont="1" applyBorder="1" applyAlignment="1">
      <alignment horizontal="center" vertical="center" textRotation="255"/>
    </xf>
    <xf numFmtId="0" fontId="33" fillId="0" borderId="23" xfId="0" applyFont="1" applyBorder="1" applyAlignment="1">
      <alignment horizontal="center" vertical="center" textRotation="255"/>
    </xf>
    <xf numFmtId="0" fontId="33" fillId="0" borderId="26" xfId="0" applyFont="1" applyBorder="1" applyAlignment="1">
      <alignment horizontal="center" vertical="center" textRotation="255"/>
    </xf>
    <xf numFmtId="0" fontId="31" fillId="0" borderId="36" xfId="0" applyFont="1" applyBorder="1" applyAlignment="1">
      <alignment horizontal="distributed" vertical="center" shrinkToFit="1"/>
    </xf>
    <xf numFmtId="0" fontId="33" fillId="0" borderId="1" xfId="0" applyFont="1" applyBorder="1" applyAlignment="1">
      <alignment horizontal="center" vertical="center" textRotation="255" shrinkToFit="1"/>
    </xf>
    <xf numFmtId="0" fontId="33" fillId="0" borderId="8" xfId="0" applyFont="1" applyBorder="1" applyAlignment="1">
      <alignment horizontal="center" vertical="center" textRotation="255" shrinkToFit="1"/>
    </xf>
    <xf numFmtId="0" fontId="33" fillId="0" borderId="0" xfId="0" applyFont="1" applyAlignment="1">
      <alignment horizontal="center" vertical="center" textRotation="255" shrinkToFit="1"/>
    </xf>
    <xf numFmtId="0" fontId="33" fillId="0" borderId="23" xfId="0" applyFont="1" applyBorder="1" applyAlignment="1">
      <alignment horizontal="center" vertical="center" textRotation="255" shrinkToFit="1"/>
    </xf>
    <xf numFmtId="0" fontId="33" fillId="0" borderId="3" xfId="0" applyFont="1" applyBorder="1" applyAlignment="1">
      <alignment horizontal="center" vertical="center" textRotation="255" shrinkToFit="1"/>
    </xf>
    <xf numFmtId="0" fontId="33" fillId="0" borderId="18" xfId="0" applyFont="1" applyBorder="1" applyAlignment="1">
      <alignment horizontal="center" vertical="center" shrinkToFit="1"/>
    </xf>
    <xf numFmtId="0" fontId="33" fillId="0" borderId="110"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35" xfId="0" applyFont="1" applyBorder="1" applyAlignment="1">
      <alignment horizontal="center" vertical="center" shrinkToFit="1"/>
    </xf>
    <xf numFmtId="0" fontId="34" fillId="6" borderId="8" xfId="0" applyFont="1" applyFill="1" applyBorder="1" applyAlignment="1" applyProtection="1">
      <alignment horizontal="center" vertical="center" shrinkToFit="1"/>
      <protection locked="0"/>
    </xf>
    <xf numFmtId="0" fontId="34" fillId="6" borderId="0" xfId="0" applyFont="1" applyFill="1" applyAlignment="1" applyProtection="1">
      <alignment horizontal="center" vertical="center" shrinkToFit="1"/>
      <protection locked="0"/>
    </xf>
    <xf numFmtId="0" fontId="34" fillId="6" borderId="35" xfId="0" applyFont="1" applyFill="1" applyBorder="1" applyAlignment="1" applyProtection="1">
      <alignment horizontal="center" vertical="center" shrinkToFit="1"/>
      <protection locked="0"/>
    </xf>
    <xf numFmtId="0" fontId="34" fillId="6" borderId="108" xfId="0" applyFont="1" applyFill="1" applyBorder="1" applyAlignment="1" applyProtection="1">
      <alignment horizontal="center" vertical="center" shrinkToFit="1"/>
      <protection locked="0"/>
    </xf>
    <xf numFmtId="0" fontId="33" fillId="0" borderId="36" xfId="0" applyFont="1" applyBorder="1" applyAlignment="1">
      <alignment horizontal="center" vertical="center" shrinkToFit="1"/>
    </xf>
    <xf numFmtId="0" fontId="33" fillId="0" borderId="37"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68"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69" xfId="0" applyFont="1" applyBorder="1" applyAlignment="1">
      <alignment horizontal="center" vertical="center" shrinkToFit="1"/>
    </xf>
    <xf numFmtId="0" fontId="33" fillId="0" borderId="99" xfId="0" applyFont="1" applyBorder="1" applyAlignment="1">
      <alignment horizontal="center" vertical="center" shrinkToFit="1"/>
    </xf>
    <xf numFmtId="0" fontId="33" fillId="0" borderId="112" xfId="0" applyFont="1" applyBorder="1" applyAlignment="1">
      <alignment horizontal="center" vertical="center" shrinkToFit="1"/>
    </xf>
    <xf numFmtId="49" fontId="34" fillId="4" borderId="0" xfId="0" applyNumberFormat="1" applyFont="1" applyFill="1" applyAlignment="1" applyProtection="1">
      <alignment horizontal="center" vertical="center" shrinkToFit="1"/>
      <protection locked="0"/>
    </xf>
    <xf numFmtId="49" fontId="34" fillId="4" borderId="108" xfId="0" applyNumberFormat="1" applyFont="1" applyFill="1" applyBorder="1" applyAlignment="1" applyProtection="1">
      <alignment horizontal="center" vertical="center" shrinkToFit="1"/>
      <protection locked="0"/>
    </xf>
    <xf numFmtId="49" fontId="33" fillId="0" borderId="21" xfId="0" applyNumberFormat="1" applyFont="1" applyBorder="1" applyAlignment="1">
      <alignment horizontal="center" vertical="center" shrinkToFit="1"/>
    </xf>
    <xf numFmtId="49" fontId="33" fillId="0" borderId="23" xfId="0" applyNumberFormat="1"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36" xfId="0" applyFont="1" applyBorder="1" applyAlignment="1">
      <alignment horizontal="center" vertical="center" wrapText="1" shrinkToFit="1"/>
    </xf>
    <xf numFmtId="0" fontId="33" fillId="0" borderId="22" xfId="0" applyFont="1" applyBorder="1" applyAlignment="1">
      <alignment horizontal="center" vertical="center" shrinkToFit="1"/>
    </xf>
    <xf numFmtId="0" fontId="0" fillId="0" borderId="1" xfId="0" applyBorder="1" applyAlignment="1">
      <alignment horizontal="center" vertical="center"/>
    </xf>
    <xf numFmtId="0" fontId="0" fillId="0" borderId="20" xfId="0" applyBorder="1" applyAlignment="1">
      <alignment horizontal="center" vertical="center"/>
    </xf>
    <xf numFmtId="0" fontId="34" fillId="4" borderId="99" xfId="0" applyFont="1" applyFill="1" applyBorder="1" applyAlignment="1" applyProtection="1">
      <alignment horizontal="left" vertical="center" shrinkToFit="1"/>
      <protection locked="0"/>
    </xf>
    <xf numFmtId="0" fontId="34" fillId="4" borderId="0" xfId="0" applyFont="1" applyFill="1" applyAlignment="1" applyProtection="1">
      <alignment horizontal="left" vertical="center" shrinkToFit="1"/>
      <protection locked="0"/>
    </xf>
    <xf numFmtId="0" fontId="34" fillId="4" borderId="24" xfId="0" applyFont="1" applyFill="1" applyBorder="1" applyAlignment="1" applyProtection="1">
      <alignment horizontal="left" vertical="center" shrinkToFit="1"/>
      <protection locked="0"/>
    </xf>
    <xf numFmtId="0" fontId="34" fillId="4" borderId="27" xfId="0" applyFont="1" applyFill="1" applyBorder="1" applyAlignment="1" applyProtection="1">
      <alignment horizontal="left" vertical="center" shrinkToFit="1"/>
      <protection locked="0"/>
    </xf>
    <xf numFmtId="0" fontId="34" fillId="4" borderId="3" xfId="0" applyFont="1" applyFill="1" applyBorder="1" applyAlignment="1" applyProtection="1">
      <alignment horizontal="left" vertical="center" shrinkToFit="1"/>
      <protection locked="0"/>
    </xf>
    <xf numFmtId="0" fontId="34" fillId="4" borderId="4" xfId="0" applyFont="1" applyFill="1" applyBorder="1" applyAlignment="1" applyProtection="1">
      <alignment horizontal="left" vertical="center" shrinkToFit="1"/>
      <protection locked="0"/>
    </xf>
    <xf numFmtId="0" fontId="34" fillId="4" borderId="100" xfId="0" applyFont="1" applyFill="1" applyBorder="1" applyAlignment="1" applyProtection="1">
      <alignment horizontal="left" vertical="center" shrinkToFit="1"/>
      <protection locked="0"/>
    </xf>
    <xf numFmtId="0" fontId="34" fillId="4" borderId="98" xfId="0" applyFont="1" applyFill="1" applyBorder="1" applyAlignment="1" applyProtection="1">
      <alignment horizontal="left" vertical="center" shrinkToFit="1"/>
      <protection locked="0"/>
    </xf>
    <xf numFmtId="0" fontId="34" fillId="4" borderId="111" xfId="0" applyFont="1" applyFill="1" applyBorder="1" applyAlignment="1" applyProtection="1">
      <alignment horizontal="left" vertical="center" shrinkToFit="1"/>
      <protection locked="0"/>
    </xf>
    <xf numFmtId="0" fontId="13" fillId="0" borderId="130" xfId="0" applyFont="1" applyBorder="1" applyAlignment="1">
      <alignment horizontal="center" vertical="center" wrapText="1" shrinkToFit="1"/>
    </xf>
    <xf numFmtId="0" fontId="33" fillId="0" borderId="102" xfId="0" applyFont="1" applyBorder="1" applyAlignment="1">
      <alignment horizontal="center" vertical="center" shrinkToFit="1"/>
    </xf>
    <xf numFmtId="0" fontId="33" fillId="0" borderId="106" xfId="0" applyFont="1" applyBorder="1" applyAlignment="1">
      <alignment horizontal="center" vertical="center" shrinkToFit="1"/>
    </xf>
    <xf numFmtId="0" fontId="33" fillId="0" borderId="107" xfId="0" applyFont="1" applyBorder="1" applyAlignment="1">
      <alignment horizontal="center" vertical="center" shrinkToFit="1"/>
    </xf>
    <xf numFmtId="0" fontId="32" fillId="0" borderId="132" xfId="0" applyFont="1" applyBorder="1" applyAlignment="1">
      <alignment horizontal="center" vertical="center" shrinkToFit="1"/>
    </xf>
    <xf numFmtId="0" fontId="32" fillId="0" borderId="102" xfId="0" applyFont="1" applyBorder="1" applyAlignment="1">
      <alignment horizontal="center" vertical="center" shrinkToFit="1"/>
    </xf>
    <xf numFmtId="0" fontId="32" fillId="0" borderId="116" xfId="0" applyFont="1" applyBorder="1" applyAlignment="1">
      <alignment horizontal="center" vertical="center" shrinkToFit="1"/>
    </xf>
    <xf numFmtId="0" fontId="33" fillId="0" borderId="23" xfId="0" applyFont="1" applyBorder="1" applyAlignment="1">
      <alignment horizontal="center" vertical="center" shrinkToFit="1"/>
    </xf>
    <xf numFmtId="0" fontId="33" fillId="0" borderId="17" xfId="0" applyFont="1" applyBorder="1" applyAlignment="1">
      <alignment horizontal="center" vertical="center" shrinkToFit="1"/>
    </xf>
    <xf numFmtId="0" fontId="34" fillId="4" borderId="115" xfId="0" applyFont="1" applyFill="1" applyBorder="1" applyAlignment="1" applyProtection="1">
      <alignment horizontal="left" vertical="center" shrinkToFit="1"/>
      <protection locked="0"/>
    </xf>
    <xf numFmtId="0" fontId="34" fillId="4" borderId="102" xfId="0" applyFont="1" applyFill="1" applyBorder="1" applyAlignment="1" applyProtection="1">
      <alignment horizontal="left" vertical="center" shrinkToFit="1"/>
      <protection locked="0"/>
    </xf>
    <xf numFmtId="0" fontId="34" fillId="4" borderId="133" xfId="0" applyFont="1" applyFill="1" applyBorder="1" applyAlignment="1" applyProtection="1">
      <alignment horizontal="left" vertical="center" shrinkToFit="1"/>
      <protection locked="0"/>
    </xf>
    <xf numFmtId="0" fontId="34" fillId="4" borderId="26" xfId="0" applyFont="1" applyFill="1" applyBorder="1" applyAlignment="1" applyProtection="1">
      <alignment horizontal="left" vertical="center" shrinkToFit="1"/>
      <protection locked="0"/>
    </xf>
    <xf numFmtId="0" fontId="33" fillId="0" borderId="132" xfId="0" applyFont="1" applyBorder="1" applyAlignment="1">
      <alignment horizontal="center" vertical="center" textRotation="255" shrinkToFit="1"/>
    </xf>
    <xf numFmtId="0" fontId="33" fillId="0" borderId="133" xfId="0" applyFont="1" applyBorder="1" applyAlignment="1">
      <alignment vertical="center" textRotation="255" shrinkToFit="1"/>
    </xf>
    <xf numFmtId="0" fontId="33" fillId="0" borderId="8" xfId="0" applyFont="1" applyBorder="1" applyAlignment="1">
      <alignment vertical="center" textRotation="255" shrinkToFit="1"/>
    </xf>
    <xf numFmtId="0" fontId="33" fillId="0" borderId="18" xfId="0" applyFont="1" applyBorder="1" applyAlignment="1">
      <alignment vertical="center" textRotation="255" shrinkToFit="1"/>
    </xf>
    <xf numFmtId="0" fontId="33" fillId="0" borderId="23" xfId="0" applyFont="1" applyBorder="1" applyAlignment="1">
      <alignment vertical="center" textRotation="255" shrinkToFit="1"/>
    </xf>
    <xf numFmtId="0" fontId="33" fillId="0" borderId="26" xfId="0" applyFont="1" applyBorder="1" applyAlignment="1">
      <alignment vertical="center" textRotation="255" shrinkToFit="1"/>
    </xf>
    <xf numFmtId="0" fontId="34" fillId="6" borderId="132" xfId="0" applyFont="1" applyFill="1" applyBorder="1" applyAlignment="1" applyProtection="1">
      <alignment horizontal="center" vertical="center" shrinkToFit="1"/>
      <protection locked="0"/>
    </xf>
    <xf numFmtId="0" fontId="34" fillId="6" borderId="102" xfId="0" applyFont="1" applyFill="1" applyBorder="1" applyAlignment="1" applyProtection="1">
      <alignment vertical="center" shrinkToFit="1"/>
      <protection locked="0"/>
    </xf>
    <xf numFmtId="0" fontId="34" fillId="6" borderId="8" xfId="0" applyFont="1" applyFill="1" applyBorder="1" applyAlignment="1" applyProtection="1">
      <alignment vertical="center" shrinkToFit="1"/>
      <protection locked="0"/>
    </xf>
    <xf numFmtId="0" fontId="34" fillId="6" borderId="0" xfId="0" applyFont="1" applyFill="1" applyAlignment="1" applyProtection="1">
      <alignment vertical="center" shrinkToFit="1"/>
      <protection locked="0"/>
    </xf>
    <xf numFmtId="0" fontId="34" fillId="6" borderId="23" xfId="0" applyFont="1" applyFill="1" applyBorder="1" applyAlignment="1" applyProtection="1">
      <alignment vertical="center" shrinkToFit="1"/>
      <protection locked="0"/>
    </xf>
    <xf numFmtId="0" fontId="34" fillId="6" borderId="3" xfId="0" applyFont="1" applyFill="1" applyBorder="1" applyAlignment="1" applyProtection="1">
      <alignment vertical="center" shrinkToFit="1"/>
      <protection locked="0"/>
    </xf>
    <xf numFmtId="0" fontId="34" fillId="4" borderId="102" xfId="0" applyFont="1" applyFill="1" applyBorder="1" applyAlignment="1" applyProtection="1">
      <alignment horizontal="center" vertical="center" shrinkToFit="1"/>
      <protection locked="0"/>
    </xf>
    <xf numFmtId="0" fontId="34" fillId="4" borderId="3" xfId="0" applyFont="1" applyFill="1" applyBorder="1" applyAlignment="1" applyProtection="1">
      <alignment horizontal="center" vertical="center" shrinkToFit="1"/>
      <protection locked="0"/>
    </xf>
    <xf numFmtId="0" fontId="7" fillId="0" borderId="130" xfId="0" applyFont="1" applyBorder="1" applyAlignment="1">
      <alignment horizontal="center" vertical="center" wrapText="1" shrinkToFit="1"/>
    </xf>
    <xf numFmtId="0" fontId="33" fillId="0" borderId="109" xfId="0" applyFont="1" applyBorder="1" applyAlignment="1">
      <alignment horizontal="center" vertical="center" shrinkToFit="1"/>
    </xf>
    <xf numFmtId="0" fontId="33" fillId="0" borderId="98"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132" xfId="0" applyFont="1" applyBorder="1" applyAlignment="1">
      <alignment vertical="center" textRotation="255"/>
    </xf>
    <xf numFmtId="0" fontId="33" fillId="0" borderId="133" xfId="0" applyFont="1" applyBorder="1" applyAlignment="1">
      <alignment vertical="center" textRotation="255"/>
    </xf>
    <xf numFmtId="0" fontId="33" fillId="0" borderId="8" xfId="0" applyFont="1" applyBorder="1" applyAlignment="1">
      <alignment vertical="center" textRotation="255"/>
    </xf>
    <xf numFmtId="0" fontId="33" fillId="0" borderId="18" xfId="0" applyFont="1" applyBorder="1" applyAlignment="1">
      <alignment vertical="center" textRotation="255"/>
    </xf>
    <xf numFmtId="0" fontId="33" fillId="0" borderId="23" xfId="0" applyFont="1" applyBorder="1" applyAlignment="1">
      <alignment vertical="center" textRotation="255"/>
    </xf>
    <xf numFmtId="0" fontId="33" fillId="0" borderId="26" xfId="0" applyFont="1" applyBorder="1" applyAlignment="1">
      <alignment vertical="center" textRotation="255"/>
    </xf>
    <xf numFmtId="0" fontId="34" fillId="6" borderId="131" xfId="0" applyFont="1" applyFill="1" applyBorder="1" applyAlignment="1" applyProtection="1">
      <alignment horizontal="center" vertical="center" shrinkToFit="1"/>
      <protection locked="0"/>
    </xf>
    <xf numFmtId="0" fontId="34" fillId="6" borderId="24" xfId="0" applyFont="1" applyFill="1" applyBorder="1" applyAlignment="1" applyProtection="1">
      <alignment horizontal="center" vertical="center" shrinkToFit="1"/>
      <protection locked="0"/>
    </xf>
    <xf numFmtId="0" fontId="34" fillId="6" borderId="23" xfId="0" applyFont="1" applyFill="1" applyBorder="1" applyAlignment="1" applyProtection="1">
      <alignment horizontal="center" vertical="center" shrinkToFit="1"/>
      <protection locked="0"/>
    </xf>
    <xf numFmtId="0" fontId="34" fillId="6" borderId="4" xfId="0" applyFont="1" applyFill="1" applyBorder="1" applyAlignment="1" applyProtection="1">
      <alignment horizontal="center" vertical="center" shrinkToFit="1"/>
      <protection locked="0"/>
    </xf>
    <xf numFmtId="0" fontId="34" fillId="4" borderId="7" xfId="0" applyFont="1" applyFill="1" applyBorder="1" applyAlignment="1" applyProtection="1">
      <alignment horizontal="left" vertical="center" shrinkToFit="1"/>
      <protection locked="0"/>
    </xf>
    <xf numFmtId="0" fontId="34" fillId="4" borderId="1" xfId="0" applyFont="1" applyFill="1" applyBorder="1" applyAlignment="1" applyProtection="1">
      <alignment horizontal="left" vertical="center" shrinkToFit="1"/>
      <protection locked="0"/>
    </xf>
    <xf numFmtId="0" fontId="34" fillId="4" borderId="25" xfId="0" applyFont="1" applyFill="1" applyBorder="1" applyAlignment="1" applyProtection="1">
      <alignment horizontal="left" vertical="center" shrinkToFit="1"/>
      <protection locked="0"/>
    </xf>
    <xf numFmtId="0" fontId="34" fillId="4" borderId="18" xfId="0" applyFont="1" applyFill="1" applyBorder="1" applyAlignment="1" applyProtection="1">
      <alignment horizontal="left" vertical="center" shrinkToFit="1"/>
      <protection locked="0"/>
    </xf>
    <xf numFmtId="0" fontId="33" fillId="0" borderId="25" xfId="0" applyFont="1" applyBorder="1" applyAlignment="1">
      <alignment horizontal="center" vertical="center" shrinkToFit="1"/>
    </xf>
    <xf numFmtId="0" fontId="33" fillId="0" borderId="26" xfId="0" applyFont="1" applyBorder="1" applyAlignment="1">
      <alignment horizontal="center" vertical="center" shrinkToFit="1"/>
    </xf>
    <xf numFmtId="0" fontId="34" fillId="4" borderId="21" xfId="0" applyFont="1" applyFill="1" applyBorder="1" applyAlignment="1" applyProtection="1">
      <alignment horizontal="center" vertical="center" shrinkToFit="1"/>
      <protection locked="0"/>
    </xf>
    <xf numFmtId="0" fontId="34" fillId="4" borderId="1" xfId="0" applyFont="1" applyFill="1" applyBorder="1" applyAlignment="1" applyProtection="1">
      <alignment horizontal="center" vertical="center" shrinkToFit="1"/>
      <protection locked="0"/>
    </xf>
    <xf numFmtId="0" fontId="34" fillId="4" borderId="25" xfId="0" applyFont="1" applyFill="1" applyBorder="1" applyAlignment="1" applyProtection="1">
      <alignment horizontal="center" vertical="center" shrinkToFit="1"/>
      <protection locked="0"/>
    </xf>
    <xf numFmtId="0" fontId="34" fillId="4" borderId="23" xfId="0" applyFont="1" applyFill="1" applyBorder="1" applyAlignment="1" applyProtection="1">
      <alignment horizontal="center" vertical="center" shrinkToFit="1"/>
      <protection locked="0"/>
    </xf>
    <xf numFmtId="0" fontId="34" fillId="4" borderId="26" xfId="0" applyFont="1" applyFill="1" applyBorder="1" applyAlignment="1" applyProtection="1">
      <alignment horizontal="center" vertical="center" shrinkToFit="1"/>
      <protection locked="0"/>
    </xf>
    <xf numFmtId="0" fontId="33" fillId="0" borderId="130" xfId="0" applyFont="1" applyBorder="1" applyAlignment="1">
      <alignment horizontal="center" vertical="center" wrapText="1"/>
    </xf>
    <xf numFmtId="0" fontId="33" fillId="0" borderId="102" xfId="0" applyFont="1" applyBorder="1" applyAlignment="1">
      <alignment horizontal="center" vertical="center" wrapText="1"/>
    </xf>
    <xf numFmtId="0" fontId="33" fillId="0" borderId="133"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98" xfId="0" applyFont="1" applyBorder="1" applyAlignment="1">
      <alignment horizontal="center" vertical="center" wrapText="1"/>
    </xf>
    <xf numFmtId="0" fontId="33" fillId="0" borderId="128" xfId="0" applyFont="1" applyBorder="1" applyAlignment="1">
      <alignment horizontal="center" vertical="center" wrapText="1"/>
    </xf>
    <xf numFmtId="0" fontId="37" fillId="0" borderId="81" xfId="0" applyFont="1" applyBorder="1" applyAlignment="1">
      <alignment horizontal="center" vertical="center" shrinkToFit="1"/>
    </xf>
    <xf numFmtId="0" fontId="37" fillId="0" borderId="75" xfId="0" applyFont="1" applyBorder="1" applyAlignment="1">
      <alignment horizontal="center" vertical="center" shrinkToFit="1"/>
    </xf>
    <xf numFmtId="0" fontId="34" fillId="5" borderId="74" xfId="0" applyFont="1" applyFill="1" applyBorder="1" applyAlignment="1">
      <alignment horizontal="left" vertical="center" shrinkToFit="1"/>
    </xf>
    <xf numFmtId="0" fontId="34" fillId="5" borderId="75" xfId="0" applyFont="1" applyFill="1" applyBorder="1" applyAlignment="1">
      <alignment horizontal="left" vertical="center" shrinkToFit="1"/>
    </xf>
    <xf numFmtId="0" fontId="34" fillId="5" borderId="43" xfId="0" applyFont="1" applyFill="1" applyBorder="1" applyAlignment="1">
      <alignment horizontal="left" vertical="center" shrinkToFit="1"/>
    </xf>
    <xf numFmtId="0" fontId="31" fillId="0" borderId="81" xfId="0" applyFont="1" applyBorder="1" applyAlignment="1">
      <alignment horizontal="left" vertical="center" wrapText="1"/>
    </xf>
    <xf numFmtId="0" fontId="31" fillId="0" borderId="75" xfId="0" applyFont="1" applyBorder="1" applyAlignment="1">
      <alignment horizontal="left" vertical="center" wrapText="1"/>
    </xf>
    <xf numFmtId="0" fontId="31" fillId="0" borderId="80" xfId="0" applyFont="1" applyBorder="1" applyAlignment="1">
      <alignment horizontal="left" vertical="center" wrapText="1"/>
    </xf>
    <xf numFmtId="0" fontId="37" fillId="0" borderId="39" xfId="0" applyFont="1" applyBorder="1" applyAlignment="1">
      <alignment horizontal="center" vertical="center" shrinkToFit="1"/>
    </xf>
    <xf numFmtId="0" fontId="37" fillId="0" borderId="40" xfId="0" applyFont="1" applyBorder="1" applyAlignment="1">
      <alignment horizontal="center" vertical="center" shrinkToFit="1"/>
    </xf>
    <xf numFmtId="0" fontId="34" fillId="5" borderId="73" xfId="0" applyFont="1" applyFill="1" applyBorder="1" applyAlignment="1">
      <alignment horizontal="left" vertical="center" shrinkToFit="1"/>
    </xf>
    <xf numFmtId="0" fontId="34" fillId="5" borderId="40" xfId="0" applyFont="1" applyFill="1" applyBorder="1" applyAlignment="1">
      <alignment horizontal="left" vertical="center" shrinkToFit="1"/>
    </xf>
    <xf numFmtId="0" fontId="34" fillId="5" borderId="82" xfId="0" applyFont="1" applyFill="1" applyBorder="1" applyAlignment="1">
      <alignment horizontal="left" vertical="center" shrinkToFit="1"/>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31" fillId="0" borderId="72" xfId="0" applyFont="1" applyBorder="1" applyAlignment="1">
      <alignment horizontal="left" vertical="center" wrapText="1"/>
    </xf>
    <xf numFmtId="0" fontId="34" fillId="4" borderId="7" xfId="0" applyFont="1" applyFill="1" applyBorder="1" applyAlignment="1" applyProtection="1">
      <alignment horizontal="center" vertical="center" shrinkToFit="1"/>
      <protection locked="0"/>
    </xf>
    <xf numFmtId="0" fontId="34" fillId="4" borderId="158" xfId="0" applyFont="1" applyFill="1" applyBorder="1" applyAlignment="1" applyProtection="1">
      <alignment horizontal="center" vertical="center" shrinkToFit="1"/>
      <protection locked="0"/>
    </xf>
    <xf numFmtId="0" fontId="34" fillId="4" borderId="98" xfId="0" applyFont="1" applyFill="1" applyBorder="1" applyAlignment="1" applyProtection="1">
      <alignment horizontal="center" vertical="center" shrinkToFit="1"/>
      <protection locked="0"/>
    </xf>
    <xf numFmtId="0" fontId="34" fillId="4" borderId="159" xfId="0" applyFont="1" applyFill="1" applyBorder="1" applyAlignment="1" applyProtection="1">
      <alignment horizontal="center" vertical="center" shrinkToFit="1"/>
      <protection locked="0"/>
    </xf>
    <xf numFmtId="0" fontId="34" fillId="4" borderId="20" xfId="0" applyFont="1" applyFill="1" applyBorder="1" applyAlignment="1" applyProtection="1">
      <alignment horizontal="center" vertical="center" shrinkToFit="1"/>
      <protection locked="0"/>
    </xf>
    <xf numFmtId="0" fontId="34" fillId="4" borderId="42" xfId="0" applyFont="1" applyFill="1" applyBorder="1" applyAlignment="1" applyProtection="1">
      <alignment horizontal="center" vertical="center" shrinkToFit="1"/>
      <protection locked="0"/>
    </xf>
    <xf numFmtId="0" fontId="34" fillId="4" borderId="111" xfId="0" applyFont="1" applyFill="1" applyBorder="1" applyAlignment="1" applyProtection="1">
      <alignment horizontal="center" vertical="center" shrinkToFit="1"/>
      <protection locked="0"/>
    </xf>
    <xf numFmtId="0" fontId="33" fillId="0" borderId="130" xfId="0" applyFont="1" applyBorder="1" applyAlignment="1">
      <alignment horizontal="center" vertical="center" shrinkToFit="1"/>
    </xf>
    <xf numFmtId="0" fontId="33" fillId="0" borderId="132" xfId="0" applyFont="1" applyBorder="1" applyAlignment="1">
      <alignment horizontal="center" vertical="center" shrinkToFit="1"/>
    </xf>
    <xf numFmtId="0" fontId="33" fillId="0" borderId="116" xfId="0" applyFont="1" applyBorder="1" applyAlignment="1">
      <alignment horizontal="center" vertical="center" shrinkToFit="1"/>
    </xf>
    <xf numFmtId="0" fontId="33" fillId="0" borderId="42" xfId="0" applyFont="1" applyBorder="1" applyAlignment="1">
      <alignment horizontal="center" vertical="center" shrinkToFit="1"/>
    </xf>
    <xf numFmtId="0" fontId="33" fillId="0" borderId="101" xfId="0" applyFont="1" applyBorder="1" applyAlignment="1">
      <alignment horizontal="center" vertical="center" shrinkToFit="1"/>
    </xf>
    <xf numFmtId="0" fontId="34" fillId="4" borderId="114" xfId="0" applyFont="1" applyFill="1" applyBorder="1" applyAlignment="1" applyProtection="1">
      <alignment horizontal="left" vertical="center" shrinkToFit="1"/>
      <protection locked="0"/>
    </xf>
    <xf numFmtId="0" fontId="34" fillId="4" borderId="131" xfId="0" applyFont="1" applyFill="1" applyBorder="1" applyAlignment="1" applyProtection="1">
      <alignment horizontal="left" vertical="center" shrinkToFit="1"/>
      <protection locked="0"/>
    </xf>
    <xf numFmtId="0" fontId="33" fillId="0" borderId="130" xfId="0" applyFont="1" applyBorder="1" applyAlignment="1">
      <alignment horizontal="center" vertical="center" wrapText="1" shrinkToFit="1"/>
    </xf>
    <xf numFmtId="0" fontId="33" fillId="0" borderId="102" xfId="0" applyFont="1" applyBorder="1" applyAlignment="1">
      <alignment horizontal="center" vertical="center" wrapText="1" shrinkToFit="1"/>
    </xf>
    <xf numFmtId="0" fontId="33" fillId="0" borderId="133" xfId="0" applyFont="1" applyBorder="1" applyAlignment="1">
      <alignment horizontal="center" vertical="center" wrapText="1" shrinkToFit="1"/>
    </xf>
    <xf numFmtId="0" fontId="33" fillId="0" borderId="106" xfId="0" applyFont="1" applyBorder="1" applyAlignment="1">
      <alignment horizontal="center" vertical="center" wrapText="1" shrinkToFit="1"/>
    </xf>
    <xf numFmtId="0" fontId="33" fillId="0" borderId="0" xfId="0" applyFont="1" applyAlignment="1">
      <alignment horizontal="center" vertical="center" wrapText="1" shrinkToFit="1"/>
    </xf>
    <xf numFmtId="0" fontId="33" fillId="0" borderId="18" xfId="0" applyFont="1" applyBorder="1" applyAlignment="1">
      <alignment horizontal="center" vertical="center" wrapText="1" shrinkToFit="1"/>
    </xf>
    <xf numFmtId="0" fontId="33" fillId="0" borderId="109" xfId="0" applyFont="1" applyBorder="1" applyAlignment="1">
      <alignment horizontal="center" vertical="center" wrapText="1" shrinkToFit="1"/>
    </xf>
    <xf numFmtId="0" fontId="33" fillId="0" borderId="98" xfId="0" applyFont="1" applyBorder="1" applyAlignment="1">
      <alignment horizontal="center" vertical="center" wrapText="1" shrinkToFit="1"/>
    </xf>
    <xf numFmtId="0" fontId="33" fillId="0" borderId="128" xfId="0" applyFont="1" applyBorder="1" applyAlignment="1">
      <alignment horizontal="center" vertical="center" wrapText="1" shrinkToFit="1"/>
    </xf>
    <xf numFmtId="0" fontId="32" fillId="0" borderId="3" xfId="0" applyFont="1" applyBorder="1" applyAlignment="1">
      <alignment horizontal="center" vertical="center" shrinkToFit="1"/>
    </xf>
    <xf numFmtId="0" fontId="32" fillId="0" borderId="17" xfId="0" applyFont="1" applyBorder="1" applyAlignment="1">
      <alignment horizontal="center" vertical="center" shrinkToFit="1"/>
    </xf>
    <xf numFmtId="0" fontId="33" fillId="0" borderId="117" xfId="0" applyFont="1" applyBorder="1" applyAlignment="1">
      <alignment horizontal="center" vertical="center" shrinkToFit="1"/>
    </xf>
    <xf numFmtId="0" fontId="33" fillId="0" borderId="38" xfId="0" applyFont="1" applyBorder="1" applyAlignment="1">
      <alignment horizontal="center" vertical="center" wrapText="1" shrinkToFit="1"/>
    </xf>
    <xf numFmtId="0" fontId="33" fillId="0" borderId="31"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0" xfId="0" applyFont="1" applyAlignment="1">
      <alignment horizontal="center" vertical="center" wrapText="1"/>
    </xf>
    <xf numFmtId="0" fontId="32" fillId="0" borderId="28" xfId="0" applyFont="1" applyBorder="1" applyAlignment="1">
      <alignment horizontal="center" vertical="center" wrapText="1" shrinkToFit="1"/>
    </xf>
    <xf numFmtId="0" fontId="32" fillId="0" borderId="29" xfId="0" applyFont="1" applyBorder="1" applyAlignment="1">
      <alignment horizontal="center" vertical="center" shrinkToFit="1"/>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4" fillId="4" borderId="20" xfId="0" applyFont="1" applyFill="1" applyBorder="1" applyAlignment="1" applyProtection="1">
      <alignment horizontal="left" vertical="center" shrinkToFit="1"/>
      <protection locked="0"/>
    </xf>
    <xf numFmtId="0" fontId="34" fillId="4" borderId="16" xfId="0" applyFont="1" applyFill="1" applyBorder="1" applyAlignment="1" applyProtection="1">
      <alignment horizontal="left" vertical="center" shrinkToFit="1"/>
      <protection locked="0"/>
    </xf>
    <xf numFmtId="0" fontId="33" fillId="0" borderId="30" xfId="0" applyFont="1" applyBorder="1" applyAlignment="1">
      <alignment horizontal="center" vertical="center" wrapText="1" shrinkToFit="1"/>
    </xf>
    <xf numFmtId="49" fontId="38" fillId="3" borderId="1" xfId="0" applyNumberFormat="1" applyFont="1" applyFill="1" applyBorder="1" applyAlignment="1" applyProtection="1">
      <alignment horizontal="center" vertical="center" shrinkToFit="1"/>
      <protection locked="0"/>
    </xf>
    <xf numFmtId="49" fontId="38" fillId="3" borderId="20" xfId="0" applyNumberFormat="1" applyFont="1" applyFill="1" applyBorder="1" applyAlignment="1" applyProtection="1">
      <alignment horizontal="center" vertical="center" shrinkToFit="1"/>
      <protection locked="0"/>
    </xf>
    <xf numFmtId="0" fontId="33" fillId="0" borderId="70" xfId="0" applyFont="1" applyBorder="1" applyAlignment="1">
      <alignment horizontal="center" vertical="center" shrinkToFit="1"/>
    </xf>
    <xf numFmtId="0" fontId="33" fillId="0" borderId="71" xfId="0" applyFont="1" applyBorder="1" applyAlignment="1">
      <alignment horizontal="center" vertical="center" shrinkToFit="1"/>
    </xf>
    <xf numFmtId="0" fontId="33" fillId="0" borderId="20" xfId="0" applyFont="1" applyBorder="1" applyAlignment="1">
      <alignment horizontal="center" vertical="center"/>
    </xf>
    <xf numFmtId="0" fontId="33" fillId="0" borderId="98" xfId="0" applyFont="1" applyBorder="1" applyAlignment="1">
      <alignment horizontal="center" vertical="center"/>
    </xf>
    <xf numFmtId="0" fontId="33" fillId="0" borderId="111" xfId="0" applyFont="1" applyBorder="1" applyAlignment="1">
      <alignment horizontal="center" vertical="center"/>
    </xf>
    <xf numFmtId="0" fontId="34" fillId="5" borderId="1" xfId="0" applyFont="1" applyFill="1" applyBorder="1" applyAlignment="1" applyProtection="1">
      <alignment horizontal="center" vertical="center" shrinkToFit="1"/>
      <protection locked="0"/>
    </xf>
    <xf numFmtId="0" fontId="34" fillId="5" borderId="0" xfId="0" applyFont="1" applyFill="1" applyAlignment="1" applyProtection="1">
      <alignment horizontal="center" vertical="center" shrinkToFit="1"/>
      <protection locked="0"/>
    </xf>
    <xf numFmtId="0" fontId="34" fillId="5" borderId="98" xfId="0" applyFont="1" applyFill="1" applyBorder="1" applyAlignment="1" applyProtection="1">
      <alignment horizontal="center" vertical="center" shrinkToFit="1"/>
      <protection locked="0"/>
    </xf>
    <xf numFmtId="0" fontId="33" fillId="0" borderId="128" xfId="0" applyFont="1" applyBorder="1" applyAlignment="1">
      <alignment horizontal="center" vertical="center" shrinkToFit="1"/>
    </xf>
    <xf numFmtId="0" fontId="34" fillId="5" borderId="1" xfId="0" applyFont="1" applyFill="1" applyBorder="1" applyAlignment="1">
      <alignment horizontal="center" vertical="center" shrinkToFit="1"/>
    </xf>
    <xf numFmtId="0" fontId="34" fillId="5" borderId="3" xfId="0" applyFont="1" applyFill="1" applyBorder="1" applyAlignment="1">
      <alignment horizontal="center" vertical="center" shrinkToFit="1"/>
    </xf>
    <xf numFmtId="0" fontId="33" fillId="0" borderId="20" xfId="0" applyFont="1" applyBorder="1" applyAlignment="1">
      <alignment horizontal="center" vertical="center" shrinkToFit="1"/>
    </xf>
    <xf numFmtId="0" fontId="33"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98" xfId="0" applyFont="1" applyBorder="1" applyAlignment="1">
      <alignment horizontal="center" vertical="center" shrinkToFit="1"/>
    </xf>
    <xf numFmtId="0" fontId="34" fillId="5" borderId="3" xfId="0" applyFont="1" applyFill="1" applyBorder="1" applyAlignment="1" applyProtection="1">
      <alignment horizontal="center" vertical="center" shrinkToFit="1"/>
      <protection locked="0"/>
    </xf>
    <xf numFmtId="0" fontId="34" fillId="6" borderId="1" xfId="0" applyFont="1" applyFill="1" applyBorder="1" applyAlignment="1">
      <alignment horizontal="center" vertical="center" shrinkToFit="1"/>
    </xf>
    <xf numFmtId="0" fontId="34" fillId="6" borderId="3" xfId="0" applyFont="1" applyFill="1" applyBorder="1" applyAlignment="1">
      <alignment horizontal="center" vertical="center" shrinkToFit="1"/>
    </xf>
    <xf numFmtId="0" fontId="33" fillId="0" borderId="111" xfId="0" applyFont="1" applyBorder="1" applyAlignment="1">
      <alignment horizontal="center" vertical="center" shrinkToFit="1"/>
    </xf>
    <xf numFmtId="0" fontId="33" fillId="0" borderId="104" xfId="0" applyFont="1" applyBorder="1" applyAlignment="1">
      <alignment horizontal="center" vertical="center" shrinkToFit="1"/>
    </xf>
    <xf numFmtId="0" fontId="34" fillId="4" borderId="104" xfId="0" applyFont="1" applyFill="1" applyBorder="1" applyAlignment="1" applyProtection="1">
      <alignment horizontal="center" vertical="center" shrinkToFit="1"/>
      <protection locked="0"/>
    </xf>
    <xf numFmtId="0" fontId="33" fillId="0" borderId="105" xfId="0" applyFont="1" applyBorder="1" applyAlignment="1">
      <alignment horizontal="center" vertical="center" shrinkToFit="1"/>
    </xf>
    <xf numFmtId="0" fontId="33" fillId="0" borderId="103"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34" xfId="0" applyFont="1" applyBorder="1" applyAlignment="1">
      <alignment horizontal="center" vertical="center" shrinkToFit="1"/>
    </xf>
    <xf numFmtId="0" fontId="33" fillId="0" borderId="47" xfId="0" applyFont="1" applyBorder="1" applyAlignment="1">
      <alignment horizontal="center" vertical="center" shrinkToFit="1"/>
    </xf>
    <xf numFmtId="0" fontId="34" fillId="6" borderId="129" xfId="0" applyFont="1" applyFill="1" applyBorder="1" applyAlignment="1" applyProtection="1">
      <alignment horizontal="center" vertical="center" shrinkToFit="1"/>
      <protection locked="0"/>
    </xf>
    <xf numFmtId="0" fontId="34" fillId="6" borderId="104" xfId="0" applyFont="1" applyFill="1" applyBorder="1" applyAlignment="1" applyProtection="1">
      <alignment horizontal="center" vertical="center" shrinkToFit="1"/>
      <protection locked="0"/>
    </xf>
    <xf numFmtId="0" fontId="34" fillId="6" borderId="99" xfId="0" applyFont="1" applyFill="1" applyBorder="1" applyAlignment="1" applyProtection="1">
      <alignment horizontal="center" vertical="center" shrinkToFit="1"/>
      <protection locked="0"/>
    </xf>
    <xf numFmtId="0" fontId="34" fillId="6" borderId="27" xfId="0" applyFont="1" applyFill="1" applyBorder="1" applyAlignment="1" applyProtection="1">
      <alignment horizontal="center" vertical="center" shrinkToFit="1"/>
      <protection locked="0"/>
    </xf>
    <xf numFmtId="0" fontId="34" fillId="6" borderId="3" xfId="0" applyFont="1" applyFill="1" applyBorder="1" applyAlignment="1" applyProtection="1">
      <alignment horizontal="center" vertical="center" shrinkToFit="1"/>
      <protection locked="0"/>
    </xf>
    <xf numFmtId="0" fontId="33" fillId="0" borderId="0" xfId="0" applyFont="1" applyAlignment="1">
      <alignment horizontal="left" vertical="center" shrinkToFit="1"/>
    </xf>
    <xf numFmtId="0" fontId="33" fillId="0" borderId="108" xfId="0" applyFont="1" applyBorder="1" applyAlignment="1">
      <alignment horizontal="left" vertical="center" shrinkToFit="1"/>
    </xf>
    <xf numFmtId="0" fontId="33" fillId="0" borderId="126" xfId="0" applyFont="1" applyBorder="1" applyAlignment="1">
      <alignment horizontal="center" vertical="center" shrinkToFit="1"/>
    </xf>
    <xf numFmtId="0" fontId="33" fillId="0" borderId="127" xfId="0" applyFont="1" applyBorder="1" applyAlignment="1">
      <alignment horizontal="center" vertical="center" shrinkToFit="1"/>
    </xf>
    <xf numFmtId="0" fontId="34" fillId="6" borderId="7" xfId="0" applyFont="1" applyFill="1" applyBorder="1" applyAlignment="1">
      <alignment horizontal="center" vertical="center" shrinkToFit="1"/>
    </xf>
    <xf numFmtId="0" fontId="34" fillId="6" borderId="99" xfId="0" applyFont="1" applyFill="1" applyBorder="1" applyAlignment="1">
      <alignment horizontal="center" vertical="center" shrinkToFit="1"/>
    </xf>
    <xf numFmtId="0" fontId="34" fillId="6" borderId="0" xfId="0" applyFont="1" applyFill="1" applyAlignment="1">
      <alignment horizontal="center" vertical="center" shrinkToFit="1"/>
    </xf>
    <xf numFmtId="0" fontId="34" fillId="6" borderId="100" xfId="0" applyFont="1" applyFill="1" applyBorder="1" applyAlignment="1">
      <alignment horizontal="center" vertical="center" shrinkToFit="1"/>
    </xf>
    <xf numFmtId="0" fontId="34" fillId="6" borderId="98" xfId="0" applyFont="1" applyFill="1" applyBorder="1" applyAlignment="1">
      <alignment horizontal="center" vertical="center" shrinkToFit="1"/>
    </xf>
    <xf numFmtId="0" fontId="7" fillId="0" borderId="0" xfId="0" applyFont="1" applyAlignment="1">
      <alignment horizontal="center" vertical="center" shrinkToFit="1"/>
    </xf>
    <xf numFmtId="0" fontId="33" fillId="0" borderId="0" xfId="0" applyFont="1" applyAlignment="1">
      <alignment horizontal="center" shrinkToFit="1"/>
    </xf>
    <xf numFmtId="0" fontId="33" fillId="0" borderId="0" xfId="0" applyFont="1" applyAlignment="1">
      <alignment horizontal="distributed" shrinkToFit="1"/>
    </xf>
    <xf numFmtId="0" fontId="36" fillId="0" borderId="0" xfId="0" applyFont="1" applyAlignment="1">
      <alignment horizontal="center" vertical="center" shrinkToFit="1"/>
    </xf>
    <xf numFmtId="0" fontId="33" fillId="0" borderId="0" xfId="0" applyFont="1" applyAlignment="1">
      <alignment horizontal="center" vertical="top" shrinkToFit="1"/>
    </xf>
    <xf numFmtId="0" fontId="33" fillId="0" borderId="0" xfId="0" applyFont="1" applyAlignment="1">
      <alignment horizontal="distributed" vertical="top" shrinkToFit="1"/>
    </xf>
    <xf numFmtId="0" fontId="32" fillId="0" borderId="0" xfId="0" applyFont="1" applyAlignment="1">
      <alignment horizontal="center" vertical="center" shrinkToFit="1"/>
    </xf>
    <xf numFmtId="49" fontId="33" fillId="0" borderId="8" xfId="0" applyNumberFormat="1" applyFont="1" applyBorder="1" applyAlignment="1">
      <alignment horizontal="center" vertical="center" shrinkToFit="1"/>
    </xf>
    <xf numFmtId="49" fontId="33" fillId="0" borderId="0" xfId="0" applyNumberFormat="1" applyFont="1" applyAlignment="1">
      <alignment horizontal="center" vertical="center" shrinkToFit="1"/>
    </xf>
    <xf numFmtId="49" fontId="33" fillId="0" borderId="18" xfId="0" applyNumberFormat="1" applyFont="1" applyBorder="1" applyAlignment="1">
      <alignment horizontal="center" vertical="center" shrinkToFit="1"/>
    </xf>
    <xf numFmtId="0" fontId="0" fillId="0" borderId="1" xfId="0" applyBorder="1" applyAlignment="1">
      <alignment horizontal="center" vertical="center" shrinkToFit="1"/>
    </xf>
    <xf numFmtId="0" fontId="32" fillId="0" borderId="21"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23" xfId="0" applyFont="1" applyBorder="1" applyAlignment="1">
      <alignment horizontal="center" vertical="center" shrinkToFit="1"/>
    </xf>
    <xf numFmtId="0" fontId="17" fillId="0" borderId="21" xfId="0" applyFont="1" applyBorder="1" applyAlignment="1" applyProtection="1">
      <alignment horizontal="center" vertical="center" shrinkToFit="1"/>
      <protection locked="0"/>
    </xf>
    <xf numFmtId="0" fontId="17" fillId="0" borderId="1" xfId="0" applyFont="1" applyBorder="1" applyAlignment="1" applyProtection="1">
      <alignment vertical="center" shrinkToFit="1"/>
      <protection locked="0"/>
    </xf>
    <xf numFmtId="0" fontId="17" fillId="0" borderId="25"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18" xfId="0" applyFont="1" applyBorder="1" applyAlignment="1" applyProtection="1">
      <alignment vertical="center" shrinkToFit="1"/>
      <protection locked="0"/>
    </xf>
    <xf numFmtId="0" fontId="17" fillId="0" borderId="23" xfId="0" applyFont="1" applyBorder="1" applyAlignment="1" applyProtection="1">
      <alignment vertical="center" shrinkToFit="1"/>
      <protection locked="0"/>
    </xf>
    <xf numFmtId="0" fontId="17" fillId="0" borderId="3" xfId="0" applyFont="1" applyBorder="1" applyAlignment="1" applyProtection="1">
      <alignment vertical="center" shrinkToFit="1"/>
      <protection locked="0"/>
    </xf>
    <xf numFmtId="0" fontId="17" fillId="0" borderId="26" xfId="0" applyFont="1" applyBorder="1" applyAlignment="1" applyProtection="1">
      <alignment vertical="center" shrinkToFit="1"/>
      <protection locked="0"/>
    </xf>
    <xf numFmtId="0" fontId="31" fillId="0" borderId="21" xfId="0" applyFont="1" applyBorder="1" applyAlignment="1">
      <alignment horizontal="center" vertical="center" textRotation="255" shrinkToFit="1"/>
    </xf>
    <xf numFmtId="0" fontId="31" fillId="0" borderId="1" xfId="0" applyFont="1" applyBorder="1" applyAlignment="1">
      <alignment horizontal="center" vertical="center" textRotation="255" shrinkToFit="1"/>
    </xf>
    <xf numFmtId="0" fontId="31" fillId="0" borderId="8" xfId="0" applyFont="1" applyBorder="1" applyAlignment="1">
      <alignment horizontal="center" vertical="center" textRotation="255" shrinkToFit="1"/>
    </xf>
    <xf numFmtId="0" fontId="31" fillId="0" borderId="0" xfId="0" applyFont="1" applyAlignment="1">
      <alignment horizontal="center" vertical="center" textRotation="255" shrinkToFit="1"/>
    </xf>
    <xf numFmtId="0" fontId="31" fillId="0" borderId="23" xfId="0" applyFont="1" applyBorder="1" applyAlignment="1">
      <alignment horizontal="center" vertical="center" textRotation="255" shrinkToFit="1"/>
    </xf>
    <xf numFmtId="0" fontId="31" fillId="0" borderId="3" xfId="0" applyFont="1" applyBorder="1" applyAlignment="1">
      <alignment horizontal="center" vertical="center" textRotation="255" shrinkToFit="1"/>
    </xf>
    <xf numFmtId="0" fontId="31" fillId="0" borderId="1" xfId="0" applyFont="1" applyBorder="1" applyAlignment="1">
      <alignment horizontal="left" vertical="center" shrinkToFit="1"/>
    </xf>
    <xf numFmtId="0" fontId="31" fillId="0" borderId="0" xfId="0" applyFont="1" applyAlignment="1">
      <alignment horizontal="left" vertical="center" shrinkToFit="1"/>
    </xf>
    <xf numFmtId="0" fontId="31" fillId="0" borderId="3" xfId="0" applyFont="1" applyBorder="1" applyAlignment="1">
      <alignment horizontal="left" vertical="center" shrinkToFit="1"/>
    </xf>
    <xf numFmtId="0" fontId="31" fillId="0" borderId="21"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0" xfId="0" applyFont="1" applyAlignment="1">
      <alignment horizontal="center" vertical="center" shrinkToFit="1"/>
    </xf>
    <xf numFmtId="0" fontId="31" fillId="0" borderId="23"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25" xfId="0" applyFont="1" applyBorder="1" applyAlignment="1">
      <alignment horizontal="left" vertical="center" shrinkToFit="1"/>
    </xf>
    <xf numFmtId="0" fontId="31" fillId="0" borderId="18" xfId="0" applyFont="1" applyBorder="1" applyAlignment="1">
      <alignment horizontal="left" vertical="center" shrinkToFit="1"/>
    </xf>
    <xf numFmtId="0" fontId="31" fillId="0" borderId="26" xfId="0" applyFont="1" applyBorder="1" applyAlignment="1">
      <alignment horizontal="left" vertical="center" shrinkToFit="1"/>
    </xf>
    <xf numFmtId="0" fontId="32" fillId="0" borderId="36" xfId="0" applyFont="1" applyBorder="1" applyAlignment="1">
      <alignment horizontal="center" vertical="center" shrinkToFit="1"/>
    </xf>
    <xf numFmtId="0" fontId="32" fillId="0" borderId="37" xfId="0" applyFont="1" applyBorder="1" applyAlignment="1">
      <alignment vertical="center" shrinkToFit="1"/>
    </xf>
    <xf numFmtId="0" fontId="32" fillId="0" borderId="44" xfId="0" applyFont="1" applyBorder="1" applyAlignment="1">
      <alignment vertical="center" shrinkToFit="1"/>
    </xf>
    <xf numFmtId="0" fontId="32" fillId="0" borderId="37" xfId="0" applyFont="1" applyBorder="1" applyAlignment="1">
      <alignment horizontal="center" vertical="center" shrinkToFit="1"/>
    </xf>
    <xf numFmtId="0" fontId="32" fillId="0" borderId="44" xfId="0" applyFont="1" applyBorder="1" applyAlignment="1">
      <alignment horizontal="center" vertical="center" shrinkToFit="1"/>
    </xf>
    <xf numFmtId="0" fontId="32" fillId="0" borderId="26" xfId="0" applyFont="1" applyBorder="1" applyAlignment="1">
      <alignment horizontal="center" vertical="center" shrinkToFit="1"/>
    </xf>
    <xf numFmtId="0" fontId="19" fillId="0" borderId="51" xfId="1" applyFont="1" applyBorder="1" applyAlignment="1">
      <alignment horizontal="center" vertical="center"/>
    </xf>
    <xf numFmtId="0" fontId="19" fillId="0" borderId="0" xfId="1" applyFont="1" applyAlignment="1">
      <alignment horizontal="left" vertical="center"/>
    </xf>
    <xf numFmtId="0" fontId="19" fillId="0" borderId="0" xfId="1" applyFont="1" applyAlignment="1">
      <alignment horizontal="center" vertical="center"/>
    </xf>
    <xf numFmtId="0" fontId="17" fillId="0" borderId="0" xfId="1" applyFont="1" applyAlignment="1">
      <alignment horizontal="center" vertical="center"/>
    </xf>
    <xf numFmtId="0" fontId="17" fillId="0" borderId="0" xfId="1" applyFont="1" applyAlignment="1">
      <alignment horizontal="distributed" vertical="center"/>
    </xf>
    <xf numFmtId="0" fontId="11" fillId="0" borderId="0" xfId="1">
      <alignment vertical="center"/>
    </xf>
    <xf numFmtId="0" fontId="18" fillId="0" borderId="0" xfId="1" applyFont="1" applyAlignment="1">
      <alignment horizontal="distributed" vertical="center"/>
    </xf>
    <xf numFmtId="0" fontId="17" fillId="0" borderId="50" xfId="1" applyFont="1" applyBorder="1" applyAlignment="1">
      <alignment horizontal="center" vertical="center"/>
    </xf>
    <xf numFmtId="0" fontId="17" fillId="0" borderId="154" xfId="1" applyFont="1" applyBorder="1" applyAlignment="1">
      <alignment horizontal="center" vertical="center"/>
    </xf>
    <xf numFmtId="0" fontId="14" fillId="0" borderId="135" xfId="1" applyFont="1" applyBorder="1" applyAlignment="1">
      <alignment horizontal="center" vertical="center"/>
    </xf>
    <xf numFmtId="0" fontId="14" fillId="0" borderId="138" xfId="1" applyFont="1" applyBorder="1" applyAlignment="1">
      <alignment horizontal="center" vertical="center"/>
    </xf>
    <xf numFmtId="0" fontId="14" fillId="0" borderId="13" xfId="1" applyFont="1" applyBorder="1" applyAlignment="1">
      <alignment horizontal="center" vertical="center"/>
    </xf>
    <xf numFmtId="0" fontId="14" fillId="0" borderId="9" xfId="1" applyFont="1" applyBorder="1" applyAlignment="1">
      <alignment horizontal="center" vertical="center"/>
    </xf>
    <xf numFmtId="49" fontId="14" fillId="0" borderId="137" xfId="1" applyNumberFormat="1" applyFont="1" applyBorder="1" applyAlignment="1">
      <alignment horizontal="center" vertical="center"/>
    </xf>
    <xf numFmtId="49" fontId="14" fillId="0" borderId="135" xfId="1" applyNumberFormat="1" applyFont="1" applyBorder="1" applyAlignment="1">
      <alignment horizontal="center" vertical="center"/>
    </xf>
    <xf numFmtId="0" fontId="14" fillId="0" borderId="12" xfId="1" applyFont="1" applyBorder="1" applyAlignment="1">
      <alignment horizontal="center" vertical="center"/>
    </xf>
    <xf numFmtId="0" fontId="14" fillId="0" borderId="155" xfId="1" applyFont="1" applyBorder="1" applyAlignment="1">
      <alignment horizontal="center" vertical="center"/>
    </xf>
    <xf numFmtId="0" fontId="14" fillId="0" borderId="139" xfId="1" applyFont="1" applyBorder="1" applyAlignment="1">
      <alignment horizontal="center" vertical="center"/>
    </xf>
    <xf numFmtId="0" fontId="14" fillId="0" borderId="85" xfId="1" applyFont="1" applyBorder="1" applyAlignment="1">
      <alignment horizontal="center" vertical="center"/>
    </xf>
    <xf numFmtId="0" fontId="14" fillId="0" borderId="143" xfId="1" applyFont="1" applyBorder="1" applyAlignment="1">
      <alignment horizontal="center" vertical="center"/>
    </xf>
    <xf numFmtId="0" fontId="14" fillId="0" borderId="97" xfId="1" applyFont="1" applyBorder="1" applyAlignment="1">
      <alignment horizontal="center" vertical="center"/>
    </xf>
    <xf numFmtId="0" fontId="14" fillId="0" borderId="137" xfId="1" applyFont="1" applyBorder="1" applyAlignment="1">
      <alignment horizontal="center" vertical="center"/>
    </xf>
    <xf numFmtId="0" fontId="19" fillId="0" borderId="0" xfId="1" applyFont="1" applyAlignment="1">
      <alignment horizontal="distributed" vertical="center"/>
    </xf>
    <xf numFmtId="0" fontId="11" fillId="0" borderId="0" xfId="1" applyAlignment="1">
      <alignment horizontal="distributed" vertical="center"/>
    </xf>
    <xf numFmtId="0" fontId="19" fillId="0" borderId="52" xfId="1" applyFont="1" applyBorder="1" applyAlignment="1">
      <alignment horizontal="center" vertical="center"/>
    </xf>
    <xf numFmtId="0" fontId="19" fillId="0" borderId="0" xfId="1" applyFont="1" applyAlignment="1">
      <alignment horizontal="center" vertical="center" wrapText="1"/>
    </xf>
    <xf numFmtId="0" fontId="19" fillId="0" borderId="51" xfId="1" applyFont="1" applyBorder="1" applyAlignment="1">
      <alignment horizontal="left" vertical="center"/>
    </xf>
    <xf numFmtId="0" fontId="19" fillId="0" borderId="52" xfId="1" applyFont="1" applyBorder="1" applyAlignment="1">
      <alignment horizontal="distributed" vertical="center"/>
    </xf>
    <xf numFmtId="0" fontId="11" fillId="0" borderId="52" xfId="1" applyBorder="1" applyAlignment="1">
      <alignment horizontal="distributed" vertical="center"/>
    </xf>
    <xf numFmtId="178" fontId="14" fillId="0" borderId="143" xfId="1" applyNumberFormat="1" applyFont="1" applyBorder="1" applyAlignment="1">
      <alignment horizontal="center" vertical="center"/>
    </xf>
    <xf numFmtId="178" fontId="14" fillId="0" borderId="135" xfId="1" applyNumberFormat="1" applyFont="1" applyBorder="1" applyAlignment="1">
      <alignment horizontal="center" vertical="center"/>
    </xf>
    <xf numFmtId="49" fontId="14" fillId="8" borderId="137" xfId="1" applyNumberFormat="1" applyFont="1" applyFill="1" applyBorder="1" applyAlignment="1">
      <alignment horizontal="center" vertical="center"/>
    </xf>
    <xf numFmtId="0" fontId="14" fillId="8" borderId="138" xfId="1" applyFont="1" applyFill="1" applyBorder="1" applyAlignment="1">
      <alignment horizontal="center" vertical="center"/>
    </xf>
    <xf numFmtId="0" fontId="14" fillId="8" borderId="12" xfId="1" applyFont="1" applyFill="1" applyBorder="1" applyAlignment="1">
      <alignment horizontal="center" vertical="center"/>
    </xf>
    <xf numFmtId="0" fontId="14" fillId="8" borderId="9" xfId="1" applyFont="1" applyFill="1" applyBorder="1" applyAlignment="1">
      <alignment horizontal="center" vertical="center"/>
    </xf>
    <xf numFmtId="0" fontId="19" fillId="0" borderId="144" xfId="1" applyFont="1" applyBorder="1">
      <alignment vertical="center"/>
    </xf>
    <xf numFmtId="0" fontId="19" fillId="0" borderId="145" xfId="1" applyFont="1" applyBorder="1">
      <alignment vertical="center"/>
    </xf>
    <xf numFmtId="0" fontId="19" fillId="0" borderId="146" xfId="1" applyFont="1" applyBorder="1">
      <alignment vertical="center"/>
    </xf>
    <xf numFmtId="0" fontId="14" fillId="8" borderId="135" xfId="1" applyFont="1" applyFill="1" applyBorder="1" applyAlignment="1">
      <alignment horizontal="center" vertical="center"/>
    </xf>
    <xf numFmtId="0" fontId="14" fillId="8" borderId="13" xfId="1" applyFont="1" applyFill="1" applyBorder="1" applyAlignment="1">
      <alignment horizontal="center" vertical="center"/>
    </xf>
    <xf numFmtId="178" fontId="14" fillId="0" borderId="137" xfId="1" applyNumberFormat="1" applyFont="1" applyBorder="1" applyAlignment="1">
      <alignment horizontal="center" vertical="center"/>
    </xf>
    <xf numFmtId="178" fontId="14" fillId="0" borderId="12" xfId="1" applyNumberFormat="1" applyFont="1" applyBorder="1" applyAlignment="1">
      <alignment horizontal="center" vertical="center"/>
    </xf>
    <xf numFmtId="178" fontId="14" fillId="0" borderId="155" xfId="1" applyNumberFormat="1" applyFont="1" applyBorder="1" applyAlignment="1">
      <alignment horizontal="center" vertical="center"/>
    </xf>
    <xf numFmtId="178" fontId="14" fillId="0" borderId="13" xfId="1" applyNumberFormat="1" applyFont="1" applyBorder="1" applyAlignment="1">
      <alignment horizontal="center" vertical="center"/>
    </xf>
    <xf numFmtId="0" fontId="14" fillId="8" borderId="143" xfId="1" applyFont="1" applyFill="1" applyBorder="1" applyAlignment="1">
      <alignment horizontal="center" vertical="center"/>
    </xf>
    <xf numFmtId="0" fontId="14" fillId="8" borderId="97" xfId="1" applyFont="1" applyFill="1" applyBorder="1" applyAlignment="1">
      <alignment horizontal="center" vertical="center"/>
    </xf>
    <xf numFmtId="49" fontId="16" fillId="5" borderId="0" xfId="1" applyNumberFormat="1" applyFont="1" applyFill="1" applyAlignment="1">
      <alignment horizontal="center" vertical="center"/>
    </xf>
    <xf numFmtId="0" fontId="16" fillId="5" borderId="0" xfId="1" applyFont="1" applyFill="1" applyAlignment="1">
      <alignment horizontal="center" vertical="center"/>
    </xf>
    <xf numFmtId="0" fontId="14" fillId="0" borderId="137" xfId="1" applyFont="1" applyBorder="1" applyAlignment="1">
      <alignment horizontal="center" vertical="center" shrinkToFit="1"/>
    </xf>
    <xf numFmtId="0" fontId="14" fillId="0" borderId="135"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3" xfId="1" applyFont="1" applyBorder="1" applyAlignment="1">
      <alignment horizontal="center" vertical="center" shrinkToFit="1"/>
    </xf>
    <xf numFmtId="0" fontId="14" fillId="0" borderId="139" xfId="1" applyFont="1" applyBorder="1" applyAlignment="1">
      <alignment horizontal="center" vertical="center" shrinkToFit="1"/>
    </xf>
    <xf numFmtId="0" fontId="14" fillId="0" borderId="155" xfId="1" applyFont="1" applyBorder="1" applyAlignment="1">
      <alignment horizontal="center" vertical="center" shrinkToFit="1"/>
    </xf>
    <xf numFmtId="0" fontId="14" fillId="0" borderId="85" xfId="1" applyFont="1" applyBorder="1" applyAlignment="1">
      <alignment horizontal="center" vertical="center" shrinkToFit="1"/>
    </xf>
    <xf numFmtId="0" fontId="14" fillId="0" borderId="86" xfId="1" applyFont="1" applyBorder="1" applyAlignment="1">
      <alignment horizontal="distributed" vertical="center"/>
    </xf>
    <xf numFmtId="0" fontId="14" fillId="0" borderId="67" xfId="1" applyFont="1" applyBorder="1" applyAlignment="1">
      <alignment horizontal="distributed" vertical="center"/>
    </xf>
    <xf numFmtId="0" fontId="14" fillId="0" borderId="88" xfId="1" applyFont="1" applyBorder="1" applyAlignment="1">
      <alignment horizontal="distributed" vertical="center"/>
    </xf>
    <xf numFmtId="0" fontId="14" fillId="0" borderId="89" xfId="1" applyFont="1" applyBorder="1" applyAlignment="1">
      <alignment horizontal="distributed" vertical="center"/>
    </xf>
    <xf numFmtId="0" fontId="14" fillId="0" borderId="87" xfId="1" applyFont="1" applyBorder="1" applyAlignment="1">
      <alignment horizontal="distributed" vertical="center"/>
    </xf>
    <xf numFmtId="0" fontId="14" fillId="0" borderId="90" xfId="1" applyFont="1" applyBorder="1" applyAlignment="1">
      <alignment horizontal="distributed" vertical="center"/>
    </xf>
    <xf numFmtId="0" fontId="14" fillId="0" borderId="11" xfId="1" applyFont="1" applyBorder="1" applyAlignment="1">
      <alignment horizontal="distributed" vertical="center"/>
    </xf>
    <xf numFmtId="0" fontId="14" fillId="0" borderId="9" xfId="1" applyFont="1" applyBorder="1" applyAlignment="1">
      <alignment horizontal="distributed" vertical="center"/>
    </xf>
    <xf numFmtId="0" fontId="14" fillId="0" borderId="157" xfId="1" applyFont="1" applyBorder="1" applyAlignment="1">
      <alignment horizontal="distributed" vertical="center"/>
    </xf>
    <xf numFmtId="0" fontId="19" fillId="0" borderId="13" xfId="1" applyFont="1" applyBorder="1" applyAlignment="1">
      <alignment horizontal="center" vertical="center"/>
    </xf>
    <xf numFmtId="0" fontId="19" fillId="0" borderId="155" xfId="1" applyFont="1" applyBorder="1" applyAlignment="1">
      <alignment horizontal="center" vertical="center"/>
    </xf>
    <xf numFmtId="0" fontId="14" fillId="0" borderId="10" xfId="1" applyFont="1" applyBorder="1" applyAlignment="1">
      <alignment horizontal="center" vertical="center"/>
    </xf>
    <xf numFmtId="0" fontId="14" fillId="0" borderId="0" xfId="1" applyFont="1" applyAlignment="1">
      <alignment horizontal="center" vertical="center"/>
    </xf>
    <xf numFmtId="0" fontId="14" fillId="0" borderId="11" xfId="1" applyFont="1" applyBorder="1" applyAlignment="1">
      <alignment horizontal="center" vertical="center"/>
    </xf>
    <xf numFmtId="0" fontId="14" fillId="0" borderId="137" xfId="1" applyFont="1" applyBorder="1" applyAlignment="1">
      <alignment horizontal="right" vertical="center"/>
    </xf>
    <xf numFmtId="0" fontId="14" fillId="0" borderId="135" xfId="1" applyFont="1" applyBorder="1" applyAlignment="1">
      <alignment horizontal="right" vertical="center"/>
    </xf>
    <xf numFmtId="0" fontId="14" fillId="0" borderId="139" xfId="1" applyFont="1" applyBorder="1" applyAlignment="1">
      <alignment horizontal="right" vertical="center"/>
    </xf>
    <xf numFmtId="0" fontId="14" fillId="0" borderId="12" xfId="1" applyFont="1" applyBorder="1" applyAlignment="1">
      <alignment horizontal="right" vertical="center"/>
    </xf>
    <xf numFmtId="0" fontId="14" fillId="0" borderId="13" xfId="1" applyFont="1" applyBorder="1" applyAlignment="1">
      <alignment horizontal="right" vertical="center"/>
    </xf>
    <xf numFmtId="0" fontId="14" fillId="0" borderId="155" xfId="1" applyFont="1" applyBorder="1" applyAlignment="1">
      <alignment horizontal="right" vertical="center"/>
    </xf>
    <xf numFmtId="0" fontId="14" fillId="0" borderId="85" xfId="1" applyFont="1" applyBorder="1" applyAlignment="1">
      <alignment horizontal="right" vertical="center"/>
    </xf>
    <xf numFmtId="0" fontId="14" fillId="0" borderId="140" xfId="1" applyFont="1" applyBorder="1" applyAlignment="1">
      <alignment horizontal="distributed" vertical="center"/>
    </xf>
    <xf numFmtId="0" fontId="14" fillId="0" borderId="141" xfId="1" applyFont="1" applyBorder="1" applyAlignment="1">
      <alignment horizontal="distributed" vertical="center"/>
    </xf>
    <xf numFmtId="0" fontId="14" fillId="0" borderId="142" xfId="1" applyFont="1" applyBorder="1" applyAlignment="1">
      <alignment horizontal="distributed" vertical="center"/>
    </xf>
    <xf numFmtId="0" fontId="14" fillId="0" borderId="138" xfId="1" applyFont="1" applyBorder="1" applyAlignment="1">
      <alignment horizontal="distributed" vertical="center"/>
    </xf>
    <xf numFmtId="0" fontId="14" fillId="0" borderId="137" xfId="1" applyFont="1" applyBorder="1" applyAlignment="1">
      <alignment horizontal="distributed" vertical="center"/>
    </xf>
    <xf numFmtId="0" fontId="14" fillId="0" borderId="135" xfId="1" applyFont="1" applyBorder="1" applyAlignment="1">
      <alignment horizontal="distributed" vertical="center"/>
    </xf>
    <xf numFmtId="0" fontId="14" fillId="0" borderId="10" xfId="1" applyFont="1" applyBorder="1" applyAlignment="1">
      <alignment horizontal="distributed" vertical="center"/>
    </xf>
    <xf numFmtId="0" fontId="14" fillId="0" borderId="0" xfId="1" applyFont="1" applyAlignment="1">
      <alignment horizontal="distributed" vertical="center"/>
    </xf>
    <xf numFmtId="0" fontId="14" fillId="0" borderId="12" xfId="1" applyFont="1" applyBorder="1" applyAlignment="1">
      <alignment horizontal="distributed" vertical="center"/>
    </xf>
    <xf numFmtId="0" fontId="14" fillId="0" borderId="13" xfId="1" applyFont="1" applyBorder="1" applyAlignment="1">
      <alignment horizontal="distributed" vertical="center"/>
    </xf>
    <xf numFmtId="0" fontId="16" fillId="5" borderId="0" xfId="1" applyFont="1" applyFill="1" applyAlignment="1">
      <alignment horizontal="center" vertical="center" shrinkToFit="1"/>
    </xf>
    <xf numFmtId="0" fontId="14" fillId="0" borderId="0" xfId="1" applyFont="1" applyAlignment="1">
      <alignment horizontal="distributed" vertical="center" wrapText="1"/>
    </xf>
    <xf numFmtId="0" fontId="16" fillId="5" borderId="0" xfId="1" applyFont="1" applyFill="1" applyAlignment="1">
      <alignment horizontal="left" vertical="center" shrinkToFit="1"/>
    </xf>
    <xf numFmtId="0" fontId="16" fillId="0" borderId="0" xfId="1" applyFont="1" applyAlignment="1">
      <alignment horizontal="center" vertical="center"/>
    </xf>
    <xf numFmtId="0" fontId="14" fillId="0" borderId="91" xfId="1" applyFont="1" applyBorder="1" applyAlignment="1">
      <alignment horizontal="center" vertical="center"/>
    </xf>
    <xf numFmtId="0" fontId="14" fillId="0" borderId="92" xfId="1" applyFont="1" applyBorder="1" applyAlignment="1">
      <alignment horizontal="center" vertical="center"/>
    </xf>
    <xf numFmtId="0" fontId="14" fillId="0" borderId="94" xfId="1" applyFont="1" applyBorder="1" applyAlignment="1">
      <alignment horizontal="center" vertical="center"/>
    </xf>
    <xf numFmtId="0" fontId="14" fillId="0" borderId="95" xfId="1" applyFont="1" applyBorder="1" applyAlignment="1">
      <alignment horizontal="center" vertical="center"/>
    </xf>
    <xf numFmtId="0" fontId="14" fillId="0" borderId="93" xfId="1" applyFont="1" applyBorder="1" applyAlignment="1">
      <alignment horizontal="center" vertical="center"/>
    </xf>
    <xf numFmtId="0" fontId="14" fillId="0" borderId="96" xfId="1" applyFont="1" applyBorder="1" applyAlignment="1">
      <alignment horizontal="center" vertical="center"/>
    </xf>
    <xf numFmtId="0" fontId="17" fillId="0" borderId="14" xfId="1" applyFont="1" applyBorder="1" applyAlignment="1">
      <alignment horizontal="left" vertical="center"/>
    </xf>
    <xf numFmtId="0" fontId="18" fillId="0" borderId="0" xfId="1" applyFont="1" applyAlignment="1">
      <alignment horizontal="left" vertical="center"/>
    </xf>
    <xf numFmtId="0" fontId="18" fillId="0" borderId="15" xfId="1" applyFont="1" applyBorder="1" applyAlignment="1">
      <alignment horizontal="left" vertical="center"/>
    </xf>
    <xf numFmtId="0" fontId="18" fillId="0" borderId="14" xfId="1" applyFont="1" applyBorder="1" applyAlignment="1">
      <alignment horizontal="left"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17" fillId="0" borderId="54" xfId="1" applyFont="1" applyBorder="1" applyAlignment="1">
      <alignment horizontal="center" vertical="center"/>
    </xf>
    <xf numFmtId="0" fontId="17" fillId="0" borderId="0" xfId="1" applyFont="1">
      <alignment vertical="center"/>
    </xf>
    <xf numFmtId="0" fontId="11" fillId="0" borderId="15" xfId="1" applyBorder="1">
      <alignment vertical="center"/>
    </xf>
    <xf numFmtId="0" fontId="11" fillId="0" borderId="50" xfId="1" applyBorder="1">
      <alignment vertical="center"/>
    </xf>
    <xf numFmtId="0" fontId="11" fillId="0" borderId="53" xfId="1" applyBorder="1">
      <alignment vertical="center"/>
    </xf>
    <xf numFmtId="0" fontId="17" fillId="0" borderId="55" xfId="1" applyFont="1" applyBorder="1" applyAlignment="1">
      <alignment horizontal="center" vertical="center" shrinkToFit="1"/>
    </xf>
    <xf numFmtId="0" fontId="17" fillId="0" borderId="56" xfId="1" applyFont="1" applyBorder="1" applyAlignment="1">
      <alignment horizontal="center" vertical="center" shrinkToFit="1"/>
    </xf>
    <xf numFmtId="0" fontId="17" fillId="0" borderId="57" xfId="1" applyFont="1" applyBorder="1" applyAlignment="1">
      <alignment horizontal="center" vertical="center" shrinkToFit="1"/>
    </xf>
    <xf numFmtId="0" fontId="17" fillId="0" borderId="134" xfId="1" applyFont="1" applyBorder="1" applyAlignment="1">
      <alignment horizontal="center" vertical="center"/>
    </xf>
    <xf numFmtId="0" fontId="17" fillId="0" borderId="135" xfId="1" applyFont="1" applyBorder="1" applyAlignment="1">
      <alignment horizontal="center" vertical="center"/>
    </xf>
    <xf numFmtId="0" fontId="17" fillId="0" borderId="136" xfId="1" applyFont="1" applyBorder="1" applyAlignment="1">
      <alignment horizontal="center" vertical="center"/>
    </xf>
    <xf numFmtId="0" fontId="17" fillId="0" borderId="58" xfId="1" applyFont="1" applyBorder="1" applyAlignment="1">
      <alignment horizontal="center" vertical="center"/>
    </xf>
    <xf numFmtId="0" fontId="17" fillId="0" borderId="13" xfId="1" applyFont="1" applyBorder="1" applyAlignment="1">
      <alignment horizontal="center" vertical="center"/>
    </xf>
    <xf numFmtId="0" fontId="17" fillId="0" borderId="59" xfId="1" applyFont="1" applyBorder="1" applyAlignment="1">
      <alignment horizontal="center" vertical="center"/>
    </xf>
    <xf numFmtId="0" fontId="17" fillId="0" borderId="10" xfId="1" applyFont="1" applyBorder="1" applyAlignment="1">
      <alignment horizontal="right" vertical="center"/>
    </xf>
    <xf numFmtId="0" fontId="17" fillId="0" borderId="0" xfId="1" applyFont="1" applyAlignment="1">
      <alignment horizontal="right" vertical="center"/>
    </xf>
    <xf numFmtId="0" fontId="17" fillId="0" borderId="15" xfId="1" applyFont="1" applyBorder="1" applyAlignment="1">
      <alignment horizontal="right" vertical="center"/>
    </xf>
    <xf numFmtId="0" fontId="17" fillId="0" borderId="12" xfId="1" applyFont="1" applyBorder="1" applyAlignment="1">
      <alignment horizontal="right" vertical="center"/>
    </xf>
    <xf numFmtId="0" fontId="17" fillId="0" borderId="155" xfId="1" applyFont="1" applyBorder="1" applyAlignment="1">
      <alignment horizontal="right" vertical="center"/>
    </xf>
    <xf numFmtId="0" fontId="17" fillId="0" borderId="13" xfId="1" applyFont="1" applyBorder="1" applyAlignment="1">
      <alignment horizontal="right" vertical="center"/>
    </xf>
    <xf numFmtId="0" fontId="17" fillId="0" borderId="59" xfId="1" applyFont="1" applyBorder="1" applyAlignment="1">
      <alignment horizontal="right" vertical="center"/>
    </xf>
    <xf numFmtId="0" fontId="20" fillId="0" borderId="14" xfId="1" applyFont="1" applyBorder="1" applyAlignment="1">
      <alignment horizontal="center" vertical="center"/>
    </xf>
    <xf numFmtId="0" fontId="20" fillId="0" borderId="0" xfId="1" applyFont="1" applyAlignment="1">
      <alignment horizontal="center" vertical="center"/>
    </xf>
    <xf numFmtId="0" fontId="20" fillId="0" borderId="15" xfId="1" applyFont="1" applyBorder="1" applyAlignment="1">
      <alignment horizontal="center" vertical="center"/>
    </xf>
    <xf numFmtId="176" fontId="34" fillId="0" borderId="14" xfId="1" applyNumberFormat="1" applyFont="1" applyBorder="1" applyAlignment="1" applyProtection="1">
      <alignment horizontal="center" vertical="center"/>
      <protection locked="0"/>
    </xf>
    <xf numFmtId="176" fontId="34" fillId="0" borderId="0" xfId="1" applyNumberFormat="1" applyFont="1" applyAlignment="1" applyProtection="1">
      <alignment horizontal="center" vertical="center"/>
      <protection locked="0"/>
    </xf>
    <xf numFmtId="0" fontId="34" fillId="0" borderId="0" xfId="1" applyFont="1" applyAlignment="1" applyProtection="1">
      <alignment horizontal="center" vertical="center"/>
      <protection locked="0"/>
    </xf>
    <xf numFmtId="0" fontId="34" fillId="5" borderId="0" xfId="1" applyFont="1" applyFill="1" applyAlignment="1" applyProtection="1">
      <alignment horizontal="center" vertical="center" shrinkToFit="1"/>
      <protection locked="0"/>
    </xf>
    <xf numFmtId="49" fontId="33" fillId="0" borderId="0" xfId="1" applyNumberFormat="1" applyFont="1" applyAlignment="1" applyProtection="1">
      <alignment horizontal="center" vertical="center"/>
      <protection locked="0"/>
    </xf>
    <xf numFmtId="0" fontId="34" fillId="5" borderId="0" xfId="1" applyFont="1" applyFill="1" applyAlignment="1" applyProtection="1">
      <alignment horizontal="center" vertical="center"/>
      <protection locked="0"/>
    </xf>
    <xf numFmtId="0" fontId="19" fillId="0" borderId="0" xfId="1" applyFont="1" applyAlignment="1">
      <alignment wrapText="1"/>
    </xf>
    <xf numFmtId="0" fontId="19" fillId="0" borderId="0" xfId="1" applyFont="1" applyAlignment="1"/>
    <xf numFmtId="0" fontId="19" fillId="0" borderId="15" xfId="1" applyFont="1" applyBorder="1" applyAlignment="1"/>
    <xf numFmtId="0" fontId="19" fillId="0" borderId="50" xfId="1" applyFont="1" applyBorder="1" applyAlignment="1"/>
    <xf numFmtId="0" fontId="19" fillId="0" borderId="154" xfId="1" applyFont="1" applyBorder="1" applyAlignment="1"/>
    <xf numFmtId="0" fontId="19" fillId="0" borderId="53" xfId="1" applyFont="1" applyBorder="1" applyAlignment="1"/>
    <xf numFmtId="0" fontId="17" fillId="0" borderId="60" xfId="1" applyFont="1" applyBorder="1" applyAlignment="1">
      <alignment horizontal="center" vertical="center"/>
    </xf>
    <xf numFmtId="0" fontId="17" fillId="0" borderId="61" xfId="1" applyFont="1" applyBorder="1" applyAlignment="1">
      <alignment horizontal="center" vertical="center"/>
    </xf>
    <xf numFmtId="0" fontId="17" fillId="0" borderId="62" xfId="1" applyFont="1" applyBorder="1" applyAlignment="1">
      <alignment horizontal="center" vertical="center"/>
    </xf>
    <xf numFmtId="0" fontId="17" fillId="0" borderId="11" xfId="1" applyFont="1" applyBorder="1" applyAlignment="1">
      <alignment horizontal="center" vertical="center"/>
    </xf>
    <xf numFmtId="0" fontId="17" fillId="0" borderId="9" xfId="1" applyFont="1" applyBorder="1" applyAlignment="1">
      <alignment horizontal="center" vertical="center"/>
    </xf>
    <xf numFmtId="0" fontId="17" fillId="0" borderId="63" xfId="1" applyFont="1" applyBorder="1" applyAlignment="1">
      <alignment horizontal="center" vertical="center"/>
    </xf>
    <xf numFmtId="0" fontId="17" fillId="0" borderId="10" xfId="1" applyFont="1" applyBorder="1" applyAlignment="1">
      <alignment horizontal="center" vertical="center"/>
    </xf>
    <xf numFmtId="0" fontId="17" fillId="0" borderId="12" xfId="1" applyFont="1" applyBorder="1" applyAlignment="1">
      <alignment horizontal="center" vertical="center"/>
    </xf>
    <xf numFmtId="0" fontId="17" fillId="0" borderId="63" xfId="1" applyFont="1" applyBorder="1" applyAlignment="1">
      <alignment horizontal="right" vertical="center"/>
    </xf>
    <xf numFmtId="0" fontId="17" fillId="0" borderId="156" xfId="1" applyFont="1" applyBorder="1" applyAlignment="1">
      <alignment horizontal="right" vertical="center"/>
    </xf>
    <xf numFmtId="0" fontId="11" fillId="0" borderId="61" xfId="1" applyBorder="1" applyAlignment="1">
      <alignment horizontal="right" vertical="center"/>
    </xf>
    <xf numFmtId="0" fontId="11" fillId="0" borderId="64" xfId="1" applyBorder="1" applyAlignment="1">
      <alignment horizontal="right" vertical="center"/>
    </xf>
    <xf numFmtId="0" fontId="11" fillId="0" borderId="10" xfId="1" applyBorder="1" applyAlignment="1">
      <alignment horizontal="right" vertical="center"/>
    </xf>
    <xf numFmtId="0" fontId="11" fillId="0" borderId="0" xfId="1" applyAlignment="1">
      <alignment horizontal="right" vertical="center"/>
    </xf>
    <xf numFmtId="0" fontId="11" fillId="0" borderId="15" xfId="1" applyBorder="1" applyAlignment="1">
      <alignment horizontal="right" vertical="center"/>
    </xf>
    <xf numFmtId="0" fontId="17" fillId="0" borderId="65" xfId="1" applyFont="1" applyBorder="1" applyAlignment="1">
      <alignment horizontal="center" vertical="center"/>
    </xf>
    <xf numFmtId="0" fontId="17" fillId="0" borderId="66" xfId="1" applyFont="1" applyBorder="1" applyAlignment="1">
      <alignment horizontal="center" vertical="center"/>
    </xf>
    <xf numFmtId="49" fontId="33" fillId="0" borderId="15" xfId="1" applyNumberFormat="1" applyFont="1" applyBorder="1" applyAlignment="1" applyProtection="1">
      <alignment horizontal="center" vertical="center"/>
      <protection locked="0"/>
    </xf>
    <xf numFmtId="0" fontId="19" fillId="0" borderId="137" xfId="1" applyFont="1" applyBorder="1" applyAlignment="1">
      <alignment horizontal="distributed" vertical="center"/>
    </xf>
    <xf numFmtId="0" fontId="19" fillId="0" borderId="135" xfId="1" applyFont="1" applyBorder="1" applyAlignment="1">
      <alignment horizontal="distributed" vertical="center"/>
    </xf>
    <xf numFmtId="0" fontId="19" fillId="0" borderId="138" xfId="1" applyFont="1" applyBorder="1" applyAlignment="1">
      <alignment horizontal="distributed" vertical="center"/>
    </xf>
    <xf numFmtId="0" fontId="19" fillId="0" borderId="10" xfId="1" applyFont="1" applyBorder="1" applyAlignment="1">
      <alignment horizontal="distributed" vertical="center"/>
    </xf>
    <xf numFmtId="0" fontId="19" fillId="0" borderId="11" xfId="1" applyFont="1" applyBorder="1" applyAlignment="1">
      <alignment horizontal="distributed" vertical="center"/>
    </xf>
    <xf numFmtId="0" fontId="19" fillId="0" borderId="137" xfId="1" applyFont="1" applyBorder="1" applyAlignment="1">
      <alignment horizontal="center" vertical="center"/>
    </xf>
    <xf numFmtId="0" fontId="19" fillId="0" borderId="135" xfId="1" applyFont="1" applyBorder="1" applyAlignment="1">
      <alignment horizontal="center" vertical="center"/>
    </xf>
    <xf numFmtId="0" fontId="19" fillId="0" borderId="138"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9" xfId="1" applyFont="1" applyBorder="1" applyAlignment="1">
      <alignment horizontal="center" vertical="center"/>
    </xf>
    <xf numFmtId="0" fontId="19" fillId="0" borderId="12" xfId="1" applyFont="1" applyBorder="1" applyAlignment="1">
      <alignment horizontal="distributed" vertical="center"/>
    </xf>
    <xf numFmtId="0" fontId="19" fillId="0" borderId="13" xfId="1" applyFont="1" applyBorder="1" applyAlignment="1">
      <alignment horizontal="distributed" vertical="center"/>
    </xf>
    <xf numFmtId="0" fontId="19" fillId="0" borderId="9" xfId="1" applyFont="1" applyBorder="1" applyAlignment="1">
      <alignment horizontal="distributed" vertical="center"/>
    </xf>
    <xf numFmtId="0" fontId="17" fillId="0" borderId="137" xfId="1" applyFont="1" applyBorder="1" applyAlignment="1">
      <alignment horizontal="center" vertical="center"/>
    </xf>
    <xf numFmtId="0" fontId="17" fillId="0" borderId="138" xfId="1" applyFont="1" applyBorder="1" applyAlignment="1">
      <alignment horizontal="center" vertical="center"/>
    </xf>
    <xf numFmtId="0" fontId="14" fillId="0" borderId="147" xfId="1" applyFont="1" applyBorder="1" applyAlignment="1">
      <alignment horizontal="center" vertical="center" wrapText="1"/>
    </xf>
    <xf numFmtId="0" fontId="14" fillId="0" borderId="147" xfId="1" applyFont="1" applyBorder="1" applyAlignment="1">
      <alignment horizontal="center" vertical="center"/>
    </xf>
    <xf numFmtId="0" fontId="15" fillId="0" borderId="0" xfId="1" applyFont="1" applyAlignment="1">
      <alignment horizontal="center" vertical="center"/>
    </xf>
    <xf numFmtId="0" fontId="19" fillId="0" borderId="135" xfId="1" applyFont="1" applyBorder="1">
      <alignment vertical="center"/>
    </xf>
    <xf numFmtId="0" fontId="11" fillId="0" borderId="135" xfId="1" applyBorder="1">
      <alignment vertical="center"/>
    </xf>
    <xf numFmtId="0" fontId="19" fillId="0" borderId="147" xfId="1" applyFont="1" applyBorder="1" applyAlignment="1">
      <alignment horizontal="center" vertical="center"/>
    </xf>
    <xf numFmtId="0" fontId="19" fillId="0" borderId="13" xfId="1" applyFont="1" applyBorder="1" applyAlignment="1">
      <alignment horizontal="left" vertical="center"/>
    </xf>
    <xf numFmtId="0" fontId="19" fillId="3" borderId="135" xfId="1" applyFont="1" applyFill="1" applyBorder="1" applyAlignment="1">
      <alignment horizontal="center" vertical="center"/>
    </xf>
    <xf numFmtId="0" fontId="19" fillId="3" borderId="13" xfId="1" applyFont="1" applyFill="1" applyBorder="1" applyAlignment="1">
      <alignment horizontal="center" vertical="center"/>
    </xf>
    <xf numFmtId="0" fontId="17" fillId="3" borderId="135" xfId="1" applyFont="1" applyFill="1" applyBorder="1" applyAlignment="1" applyProtection="1">
      <alignment horizontal="center" vertical="center"/>
      <protection locked="0"/>
    </xf>
    <xf numFmtId="0" fontId="17" fillId="3" borderId="13" xfId="1" applyFont="1" applyFill="1" applyBorder="1" applyAlignment="1" applyProtection="1">
      <alignment horizontal="center" vertical="center"/>
      <protection locked="0"/>
    </xf>
    <xf numFmtId="0" fontId="19" fillId="3" borderId="138" xfId="1" applyFont="1" applyFill="1" applyBorder="1" applyAlignment="1">
      <alignment horizontal="center" vertical="center"/>
    </xf>
    <xf numFmtId="0" fontId="19" fillId="3" borderId="9" xfId="1" applyFont="1" applyFill="1" applyBorder="1" applyAlignment="1">
      <alignment horizontal="center" vertical="center"/>
    </xf>
    <xf numFmtId="49" fontId="17" fillId="3" borderId="135" xfId="1" applyNumberFormat="1" applyFont="1" applyFill="1" applyBorder="1" applyAlignment="1" applyProtection="1">
      <alignment horizontal="center" vertical="center" shrinkToFit="1"/>
      <protection locked="0"/>
    </xf>
    <xf numFmtId="0" fontId="17" fillId="3" borderId="135" xfId="1" applyFont="1" applyFill="1" applyBorder="1" applyAlignment="1" applyProtection="1">
      <alignment horizontal="center" vertical="center" shrinkToFit="1"/>
      <protection locked="0"/>
    </xf>
    <xf numFmtId="0" fontId="17" fillId="3" borderId="13" xfId="1" applyFont="1" applyFill="1" applyBorder="1" applyAlignment="1" applyProtection="1">
      <alignment horizontal="center" vertical="center" shrinkToFit="1"/>
      <protection locked="0"/>
    </xf>
    <xf numFmtId="0" fontId="17" fillId="0" borderId="135" xfId="1" applyFont="1" applyBorder="1" applyAlignment="1">
      <alignment horizontal="distributed" vertical="center"/>
    </xf>
    <xf numFmtId="0" fontId="17" fillId="0" borderId="13" xfId="1" applyFont="1" applyBorder="1" applyAlignment="1">
      <alignment horizontal="distributed" vertical="center"/>
    </xf>
    <xf numFmtId="0" fontId="17" fillId="3" borderId="137" xfId="1" applyFont="1" applyFill="1" applyBorder="1" applyAlignment="1" applyProtection="1">
      <alignment horizontal="center" vertical="center" shrinkToFit="1"/>
      <protection locked="0"/>
    </xf>
    <xf numFmtId="0" fontId="17" fillId="3" borderId="12" xfId="1" applyFont="1" applyFill="1" applyBorder="1" applyAlignment="1" applyProtection="1">
      <alignment horizontal="center" vertical="center" shrinkToFit="1"/>
      <protection locked="0"/>
    </xf>
    <xf numFmtId="49" fontId="17" fillId="3" borderId="135" xfId="1" applyNumberFormat="1" applyFont="1" applyFill="1" applyBorder="1" applyAlignment="1" applyProtection="1">
      <alignment horizontal="center" vertical="center"/>
      <protection locked="0"/>
    </xf>
    <xf numFmtId="0" fontId="17" fillId="0" borderId="137" xfId="1" applyFont="1" applyBorder="1" applyAlignment="1" applyProtection="1">
      <alignment horizontal="left" vertical="center" shrinkToFit="1"/>
      <protection locked="0"/>
    </xf>
    <xf numFmtId="0" fontId="17" fillId="0" borderId="135" xfId="1" applyFont="1" applyBorder="1" applyAlignment="1" applyProtection="1">
      <alignment horizontal="left" vertical="center" shrinkToFit="1"/>
      <protection locked="0"/>
    </xf>
    <xf numFmtId="0" fontId="17" fillId="0" borderId="138" xfId="1" applyFont="1" applyBorder="1" applyAlignment="1" applyProtection="1">
      <alignment horizontal="left" vertical="center" shrinkToFit="1"/>
      <protection locked="0"/>
    </xf>
    <xf numFmtId="0" fontId="17" fillId="0" borderId="10" xfId="1" applyFont="1" applyBorder="1" applyAlignment="1" applyProtection="1">
      <alignment horizontal="left" vertical="center" shrinkToFit="1"/>
      <protection locked="0"/>
    </xf>
    <xf numFmtId="0" fontId="17" fillId="0" borderId="0" xfId="1" applyFont="1" applyAlignment="1" applyProtection="1">
      <alignment horizontal="left" vertical="center" shrinkToFit="1"/>
      <protection locked="0"/>
    </xf>
    <xf numFmtId="0" fontId="17" fillId="0" borderId="11" xfId="1" applyFont="1" applyBorder="1" applyAlignment="1" applyProtection="1">
      <alignment horizontal="left" vertical="center" shrinkToFit="1"/>
      <protection locked="0"/>
    </xf>
    <xf numFmtId="0" fontId="17" fillId="0" borderId="12" xfId="1" applyFont="1" applyBorder="1" applyAlignment="1" applyProtection="1">
      <alignment horizontal="left" vertical="center" shrinkToFit="1"/>
      <protection locked="0"/>
    </xf>
    <xf numFmtId="0" fontId="17" fillId="0" borderId="13" xfId="1" applyFont="1" applyBorder="1" applyAlignment="1" applyProtection="1">
      <alignment horizontal="left" vertical="center" shrinkToFit="1"/>
      <protection locked="0"/>
    </xf>
    <xf numFmtId="0" fontId="17" fillId="0" borderId="9" xfId="1" applyFont="1" applyBorder="1" applyAlignment="1" applyProtection="1">
      <alignment horizontal="left" vertical="center" shrinkToFit="1"/>
      <protection locked="0"/>
    </xf>
    <xf numFmtId="0" fontId="17" fillId="3" borderId="0" xfId="1" applyFont="1" applyFill="1" applyAlignment="1" applyProtection="1">
      <alignment horizontal="center" vertical="center" shrinkToFit="1"/>
      <protection locked="0"/>
    </xf>
    <xf numFmtId="0" fontId="17" fillId="3" borderId="11" xfId="1" applyFont="1" applyFill="1" applyBorder="1" applyAlignment="1" applyProtection="1">
      <alignment horizontal="center" vertical="center" shrinkToFit="1"/>
      <protection locked="0"/>
    </xf>
    <xf numFmtId="0" fontId="17" fillId="3" borderId="155" xfId="1" applyFont="1" applyFill="1" applyBorder="1" applyAlignment="1" applyProtection="1">
      <alignment horizontal="center" vertical="center" shrinkToFit="1"/>
      <protection locked="0"/>
    </xf>
    <xf numFmtId="0" fontId="17" fillId="3" borderId="157" xfId="1" applyFont="1" applyFill="1" applyBorder="1" applyAlignment="1" applyProtection="1">
      <alignment horizontal="center" vertical="center" shrinkToFit="1"/>
      <protection locked="0"/>
    </xf>
    <xf numFmtId="0" fontId="19" fillId="0" borderId="135" xfId="1" applyFont="1" applyBorder="1" applyAlignment="1" applyProtection="1">
      <alignment horizontal="center" vertical="center" shrinkToFit="1"/>
      <protection locked="0"/>
    </xf>
    <xf numFmtId="0" fontId="19" fillId="0" borderId="138" xfId="1" applyFont="1" applyBorder="1" applyAlignment="1" applyProtection="1">
      <alignment horizontal="center" vertical="center" shrinkToFit="1"/>
      <protection locked="0"/>
    </xf>
    <xf numFmtId="0" fontId="19" fillId="0" borderId="137" xfId="1" applyFont="1" applyBorder="1">
      <alignment vertical="center"/>
    </xf>
    <xf numFmtId="0" fontId="19" fillId="0" borderId="10" xfId="1" applyFont="1" applyBorder="1">
      <alignment vertical="center"/>
    </xf>
    <xf numFmtId="0" fontId="19" fillId="0" borderId="12" xfId="1" applyFont="1" applyBorder="1">
      <alignment vertical="center"/>
    </xf>
    <xf numFmtId="0" fontId="19" fillId="3" borderId="148" xfId="1" applyFont="1" applyFill="1" applyBorder="1" applyAlignment="1">
      <alignment horizontal="center" vertical="center"/>
    </xf>
    <xf numFmtId="0" fontId="19" fillId="3" borderId="149" xfId="1" applyFont="1" applyFill="1" applyBorder="1" applyAlignment="1">
      <alignment horizontal="center" vertical="center"/>
    </xf>
    <xf numFmtId="0" fontId="19" fillId="3" borderId="150" xfId="1" applyFont="1" applyFill="1" applyBorder="1" applyAlignment="1">
      <alignment horizontal="center" vertical="center"/>
    </xf>
    <xf numFmtId="0" fontId="17" fillId="0" borderId="0" xfId="1" applyFont="1" applyAlignment="1">
      <alignment horizontal="center" vertical="center" wrapText="1"/>
    </xf>
    <xf numFmtId="0" fontId="17" fillId="0" borderId="13" xfId="1" applyFont="1" applyBorder="1" applyAlignment="1">
      <alignment horizontal="center" vertical="center" wrapText="1"/>
    </xf>
    <xf numFmtId="0" fontId="19" fillId="3" borderId="0" xfId="1" applyFont="1" applyFill="1" applyAlignment="1">
      <alignment horizontal="center" vertical="center"/>
    </xf>
    <xf numFmtId="0" fontId="15" fillId="0" borderId="148" xfId="1" applyFont="1" applyBorder="1" applyAlignment="1">
      <alignment horizontal="center" vertical="center" shrinkToFit="1"/>
    </xf>
    <xf numFmtId="0" fontId="15" fillId="0" borderId="149" xfId="1" applyFont="1" applyBorder="1" applyAlignment="1">
      <alignment horizontal="center" vertical="center" shrinkToFit="1"/>
    </xf>
    <xf numFmtId="0" fontId="15" fillId="7" borderId="148" xfId="1" applyFont="1" applyFill="1" applyBorder="1" applyAlignment="1" applyProtection="1">
      <alignment horizontal="left" vertical="center" shrinkToFit="1"/>
      <protection locked="0"/>
    </xf>
    <xf numFmtId="0" fontId="15" fillId="7" borderId="149" xfId="1" applyFont="1" applyFill="1" applyBorder="1" applyAlignment="1" applyProtection="1">
      <alignment horizontal="left" vertical="center" shrinkToFit="1"/>
      <protection locked="0"/>
    </xf>
    <xf numFmtId="0" fontId="15" fillId="7" borderId="150" xfId="1" applyFont="1" applyFill="1" applyBorder="1" applyAlignment="1" applyProtection="1">
      <alignment horizontal="left" vertical="center" shrinkToFit="1"/>
      <protection locked="0"/>
    </xf>
    <xf numFmtId="0" fontId="17" fillId="0" borderId="0" xfId="1" applyFont="1" applyAlignment="1">
      <alignment horizontal="distributed"/>
    </xf>
    <xf numFmtId="0" fontId="17" fillId="3" borderId="10" xfId="1" applyFont="1" applyFill="1" applyBorder="1" applyAlignment="1" applyProtection="1">
      <alignment horizontal="left" vertical="center" wrapText="1" shrinkToFit="1"/>
      <protection locked="0"/>
    </xf>
    <xf numFmtId="0" fontId="17" fillId="3" borderId="0" xfId="1" applyFont="1" applyFill="1" applyAlignment="1" applyProtection="1">
      <alignment horizontal="left" vertical="center" wrapText="1" shrinkToFit="1"/>
      <protection locked="0"/>
    </xf>
    <xf numFmtId="0" fontId="17" fillId="3" borderId="12" xfId="1" applyFont="1" applyFill="1" applyBorder="1" applyAlignment="1" applyProtection="1">
      <alignment horizontal="left" vertical="center" wrapText="1" shrinkToFit="1"/>
      <protection locked="0"/>
    </xf>
    <xf numFmtId="0" fontId="17" fillId="3" borderId="13" xfId="1" applyFont="1" applyFill="1" applyBorder="1" applyAlignment="1" applyProtection="1">
      <alignment horizontal="left" vertical="center" wrapText="1" shrinkToFit="1"/>
      <protection locked="0"/>
    </xf>
    <xf numFmtId="0" fontId="19" fillId="3" borderId="135" xfId="1" applyFont="1" applyFill="1" applyBorder="1" applyAlignment="1" applyProtection="1">
      <alignment horizontal="center" vertical="center"/>
      <protection locked="0"/>
    </xf>
    <xf numFmtId="0" fontId="15" fillId="3" borderId="148" xfId="1" applyFont="1" applyFill="1" applyBorder="1" applyAlignment="1" applyProtection="1">
      <alignment horizontal="left" vertical="center" shrinkToFit="1"/>
      <protection locked="0"/>
    </xf>
    <xf numFmtId="0" fontId="15" fillId="3" borderId="149" xfId="1" applyFont="1" applyFill="1" applyBorder="1" applyAlignment="1" applyProtection="1">
      <alignment horizontal="left" vertical="center" shrinkToFit="1"/>
      <protection locked="0"/>
    </xf>
    <xf numFmtId="0" fontId="15" fillId="3" borderId="150" xfId="1" applyFont="1" applyFill="1" applyBorder="1" applyAlignment="1" applyProtection="1">
      <alignment horizontal="left" vertical="center" shrinkToFit="1"/>
      <protection locked="0"/>
    </xf>
    <xf numFmtId="0" fontId="17" fillId="0" borderId="0" xfId="1" applyFont="1" applyAlignment="1">
      <alignment horizontal="distributed" vertical="center" wrapText="1"/>
    </xf>
    <xf numFmtId="0" fontId="17" fillId="3" borderId="137" xfId="1" applyFont="1" applyFill="1" applyBorder="1" applyAlignment="1" applyProtection="1">
      <alignment horizontal="left" vertical="center" shrinkToFit="1"/>
      <protection locked="0"/>
    </xf>
    <xf numFmtId="0" fontId="17" fillId="3" borderId="135" xfId="1" applyFont="1" applyFill="1" applyBorder="1" applyAlignment="1" applyProtection="1">
      <alignment horizontal="left" vertical="center" shrinkToFit="1"/>
      <protection locked="0"/>
    </xf>
    <xf numFmtId="0" fontId="17" fillId="3" borderId="138" xfId="1" applyFont="1" applyFill="1" applyBorder="1" applyAlignment="1" applyProtection="1">
      <alignment horizontal="left" vertical="center" shrinkToFit="1"/>
      <protection locked="0"/>
    </xf>
    <xf numFmtId="0" fontId="17" fillId="3" borderId="10" xfId="1" applyFont="1" applyFill="1" applyBorder="1" applyAlignment="1" applyProtection="1">
      <alignment horizontal="left" vertical="center" shrinkToFit="1"/>
      <protection locked="0"/>
    </xf>
    <xf numFmtId="0" fontId="17" fillId="3" borderId="0" xfId="1" applyFont="1" applyFill="1" applyAlignment="1" applyProtection="1">
      <alignment horizontal="left" vertical="center" shrinkToFit="1"/>
      <protection locked="0"/>
    </xf>
    <xf numFmtId="0" fontId="17" fillId="3" borderId="11" xfId="1" applyFont="1" applyFill="1" applyBorder="1" applyAlignment="1" applyProtection="1">
      <alignment horizontal="left" vertical="center" shrinkToFit="1"/>
      <protection locked="0"/>
    </xf>
    <xf numFmtId="0" fontId="17" fillId="3" borderId="12" xfId="1" applyFont="1" applyFill="1" applyBorder="1" applyAlignment="1" applyProtection="1">
      <alignment horizontal="left" vertical="center" shrinkToFit="1"/>
      <protection locked="0"/>
    </xf>
    <xf numFmtId="0" fontId="17" fillId="3" borderId="13" xfId="1" applyFont="1" applyFill="1" applyBorder="1" applyAlignment="1" applyProtection="1">
      <alignment horizontal="left" vertical="center" shrinkToFit="1"/>
      <protection locked="0"/>
    </xf>
    <xf numFmtId="0" fontId="17" fillId="3" borderId="9" xfId="1" applyFont="1" applyFill="1" applyBorder="1" applyAlignment="1" applyProtection="1">
      <alignment horizontal="left" vertical="center" shrinkToFit="1"/>
      <protection locked="0"/>
    </xf>
    <xf numFmtId="49" fontId="17" fillId="7" borderId="0" xfId="1" applyNumberFormat="1" applyFont="1" applyFill="1" applyAlignment="1" applyProtection="1">
      <alignment horizontal="center" vertical="center" shrinkToFit="1"/>
      <protection locked="0"/>
    </xf>
    <xf numFmtId="0" fontId="17" fillId="7" borderId="0" xfId="1" applyFont="1" applyFill="1" applyAlignment="1" applyProtection="1">
      <alignment horizontal="center" vertical="center" shrinkToFit="1"/>
      <protection locked="0"/>
    </xf>
    <xf numFmtId="0" fontId="17" fillId="7" borderId="13" xfId="1" applyFont="1" applyFill="1" applyBorder="1" applyAlignment="1" applyProtection="1">
      <alignment horizontal="center" vertical="center" shrinkToFit="1"/>
      <protection locked="0"/>
    </xf>
    <xf numFmtId="0" fontId="17" fillId="7" borderId="11" xfId="1" applyFont="1" applyFill="1" applyBorder="1" applyAlignment="1" applyProtection="1">
      <alignment horizontal="center" vertical="center" shrinkToFit="1"/>
      <protection locked="0"/>
    </xf>
    <xf numFmtId="0" fontId="17" fillId="7" borderId="9" xfId="1" applyFont="1" applyFill="1" applyBorder="1" applyAlignment="1" applyProtection="1">
      <alignment horizontal="center" vertical="center" shrinkToFit="1"/>
      <protection locked="0"/>
    </xf>
    <xf numFmtId="0" fontId="19" fillId="0" borderId="0" xfId="1" applyFont="1">
      <alignment vertical="center"/>
    </xf>
    <xf numFmtId="0" fontId="24" fillId="0" borderId="0" xfId="1" applyFont="1">
      <alignment vertical="center"/>
    </xf>
    <xf numFmtId="0" fontId="19" fillId="3" borderId="137" xfId="1" applyFont="1" applyFill="1" applyBorder="1" applyAlignment="1">
      <alignment horizontal="distributed" vertical="center" wrapText="1"/>
    </xf>
    <xf numFmtId="0" fontId="19" fillId="3" borderId="135" xfId="1" applyFont="1" applyFill="1" applyBorder="1" applyAlignment="1">
      <alignment horizontal="distributed" vertical="center" wrapText="1"/>
    </xf>
    <xf numFmtId="0" fontId="19" fillId="3" borderId="138" xfId="1" applyFont="1" applyFill="1" applyBorder="1" applyAlignment="1">
      <alignment horizontal="distributed" vertical="center" wrapText="1"/>
    </xf>
    <xf numFmtId="0" fontId="19" fillId="3" borderId="10" xfId="1" applyFont="1" applyFill="1" applyBorder="1" applyAlignment="1">
      <alignment horizontal="distributed" vertical="center" wrapText="1"/>
    </xf>
    <xf numFmtId="0" fontId="19" fillId="3" borderId="0" xfId="1" applyFont="1" applyFill="1" applyAlignment="1">
      <alignment horizontal="distributed" vertical="center" wrapText="1"/>
    </xf>
    <xf numFmtId="0" fontId="19" fillId="3" borderId="11" xfId="1" applyFont="1" applyFill="1" applyBorder="1" applyAlignment="1">
      <alignment horizontal="distributed" vertical="center" wrapText="1"/>
    </xf>
    <xf numFmtId="0" fontId="17" fillId="6" borderId="137" xfId="1" applyFont="1" applyFill="1" applyBorder="1" applyAlignment="1" applyProtection="1">
      <alignment horizontal="center" vertical="center"/>
      <protection locked="0"/>
    </xf>
    <xf numFmtId="0" fontId="17" fillId="6" borderId="135" xfId="1" applyFont="1" applyFill="1" applyBorder="1" applyAlignment="1" applyProtection="1">
      <alignment horizontal="center" vertical="center"/>
      <protection locked="0"/>
    </xf>
    <xf numFmtId="0" fontId="17" fillId="6" borderId="10" xfId="1" applyFont="1" applyFill="1" applyBorder="1" applyAlignment="1" applyProtection="1">
      <alignment horizontal="center" vertical="center"/>
      <protection locked="0"/>
    </xf>
    <xf numFmtId="0" fontId="17" fillId="6" borderId="0" xfId="1" applyFont="1" applyFill="1" applyAlignment="1" applyProtection="1">
      <alignment horizontal="center" vertical="center"/>
      <protection locked="0"/>
    </xf>
    <xf numFmtId="0" fontId="17" fillId="7" borderId="135" xfId="1" applyFont="1" applyFill="1" applyBorder="1" applyAlignment="1" applyProtection="1">
      <alignment horizontal="center" vertical="center"/>
      <protection locked="0"/>
    </xf>
    <xf numFmtId="0" fontId="11" fillId="7" borderId="135" xfId="1" applyFill="1" applyBorder="1" applyProtection="1">
      <alignment vertical="center"/>
      <protection locked="0"/>
    </xf>
    <xf numFmtId="0" fontId="11" fillId="7" borderId="0" xfId="1" applyFill="1" applyProtection="1">
      <alignment vertical="center"/>
      <protection locked="0"/>
    </xf>
    <xf numFmtId="0" fontId="24" fillId="3" borderId="135" xfId="1" applyFont="1" applyFill="1" applyBorder="1">
      <alignment vertical="center"/>
    </xf>
    <xf numFmtId="0" fontId="24" fillId="3" borderId="0" xfId="1" applyFont="1" applyFill="1">
      <alignment vertical="center"/>
    </xf>
    <xf numFmtId="0" fontId="19" fillId="3" borderId="11" xfId="1" applyFont="1" applyFill="1" applyBorder="1" applyAlignment="1">
      <alignment horizontal="center" vertical="center"/>
    </xf>
    <xf numFmtId="0" fontId="19" fillId="3" borderId="12" xfId="1" applyFont="1" applyFill="1" applyBorder="1" applyAlignment="1">
      <alignment horizontal="distributed" vertical="center" wrapText="1"/>
    </xf>
    <xf numFmtId="0" fontId="19" fillId="3" borderId="13" xfId="1" applyFont="1" applyFill="1" applyBorder="1" applyAlignment="1">
      <alignment horizontal="distributed" vertical="center" wrapText="1"/>
    </xf>
    <xf numFmtId="0" fontId="19" fillId="3" borderId="9" xfId="1" applyFont="1" applyFill="1" applyBorder="1" applyAlignment="1">
      <alignment horizontal="distributed" vertical="center" wrapText="1"/>
    </xf>
    <xf numFmtId="0" fontId="17" fillId="6" borderId="11" xfId="1" applyFont="1" applyFill="1" applyBorder="1" applyAlignment="1" applyProtection="1">
      <alignment horizontal="center" vertical="center"/>
      <protection locked="0"/>
    </xf>
    <xf numFmtId="0" fontId="17" fillId="6" borderId="12" xfId="1" applyFont="1" applyFill="1" applyBorder="1" applyAlignment="1" applyProtection="1">
      <alignment horizontal="center" vertical="center"/>
      <protection locked="0"/>
    </xf>
    <xf numFmtId="0" fontId="17" fillId="6" borderId="13" xfId="1" applyFont="1" applyFill="1" applyBorder="1" applyAlignment="1" applyProtection="1">
      <alignment horizontal="center" vertical="center"/>
      <protection locked="0"/>
    </xf>
    <xf numFmtId="0" fontId="17" fillId="6" borderId="9" xfId="1" applyFont="1" applyFill="1" applyBorder="1" applyAlignment="1" applyProtection="1">
      <alignment horizontal="center" vertical="center"/>
      <protection locked="0"/>
    </xf>
    <xf numFmtId="0" fontId="28" fillId="0" borderId="0" xfId="1" applyFont="1" applyAlignment="1">
      <alignment horizontal="center" vertical="center" wrapText="1"/>
    </xf>
    <xf numFmtId="0" fontId="17" fillId="0" borderId="0" xfId="1" applyFont="1" applyAlignment="1">
      <alignment horizontal="left" vertical="center"/>
    </xf>
    <xf numFmtId="176" fontId="17" fillId="0" borderId="0" xfId="1" applyNumberFormat="1" applyFont="1" applyAlignment="1">
      <alignment horizontal="center" vertical="center"/>
    </xf>
    <xf numFmtId="49" fontId="17" fillId="0" borderId="0" xfId="1" applyNumberFormat="1" applyFont="1" applyAlignment="1">
      <alignment horizontal="center" vertical="center"/>
    </xf>
    <xf numFmtId="0" fontId="15" fillId="0" borderId="135" xfId="1" applyFont="1" applyBorder="1" applyAlignment="1">
      <alignment horizontal="center" vertical="center"/>
    </xf>
    <xf numFmtId="0" fontId="15"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9" xfId="1" applyFont="1" applyBorder="1" applyAlignment="1">
      <alignment horizontal="center" vertical="center"/>
    </xf>
    <xf numFmtId="0" fontId="11" fillId="0" borderId="0" xfId="1" applyAlignment="1">
      <alignment horizontal="center" vertical="center"/>
    </xf>
    <xf numFmtId="0" fontId="14" fillId="0" borderId="148" xfId="1" applyFont="1" applyBorder="1">
      <alignment vertical="center"/>
    </xf>
    <xf numFmtId="0" fontId="11" fillId="0" borderId="149" xfId="1" applyBorder="1">
      <alignment vertical="center"/>
    </xf>
    <xf numFmtId="0" fontId="11" fillId="0" borderId="150" xfId="1" applyBorder="1">
      <alignment vertical="center"/>
    </xf>
    <xf numFmtId="0" fontId="11" fillId="0" borderId="148" xfId="1" applyBorder="1">
      <alignment vertical="center"/>
    </xf>
    <xf numFmtId="0" fontId="15" fillId="0" borderId="148" xfId="1" applyFont="1" applyBorder="1" applyAlignment="1">
      <alignment horizontal="center" vertical="center"/>
    </xf>
    <xf numFmtId="0" fontId="25" fillId="0" borderId="149" xfId="1" applyFont="1" applyBorder="1" applyAlignment="1">
      <alignment horizontal="center" vertical="center"/>
    </xf>
    <xf numFmtId="0" fontId="25" fillId="0" borderId="150" xfId="1" applyFont="1" applyBorder="1" applyAlignment="1">
      <alignment horizontal="center" vertical="center"/>
    </xf>
    <xf numFmtId="0" fontId="15" fillId="0" borderId="149" xfId="1" applyFont="1" applyBorder="1" applyAlignment="1">
      <alignment horizontal="center" vertical="center"/>
    </xf>
    <xf numFmtId="0" fontId="15" fillId="0" borderId="150" xfId="1" applyFont="1" applyBorder="1" applyAlignment="1">
      <alignment horizontal="center" vertical="center"/>
    </xf>
    <xf numFmtId="0" fontId="15" fillId="0" borderId="137" xfId="1" applyFont="1" applyBorder="1" applyAlignment="1">
      <alignment horizontal="right" vertical="center"/>
    </xf>
    <xf numFmtId="0" fontId="15" fillId="0" borderId="135" xfId="1" applyFont="1" applyBorder="1" applyAlignment="1">
      <alignment horizontal="right" vertical="center"/>
    </xf>
    <xf numFmtId="0" fontId="11" fillId="0" borderId="135" xfId="1" applyBorder="1" applyAlignment="1">
      <alignment horizontal="distributed" vertical="center"/>
    </xf>
    <xf numFmtId="0" fontId="17" fillId="0" borderId="0" xfId="2" applyFont="1" applyAlignment="1">
      <alignment horizontal="left" vertical="center" wrapText="1"/>
    </xf>
    <xf numFmtId="0" fontId="17" fillId="0" borderId="0" xfId="2" applyFont="1" applyAlignment="1">
      <alignment horizontal="right" vertical="center" wrapText="1"/>
    </xf>
    <xf numFmtId="177" fontId="22" fillId="0" borderId="0" xfId="2" applyNumberFormat="1" applyFont="1" applyAlignment="1">
      <alignment horizontal="left" vertical="center" shrinkToFit="1"/>
    </xf>
    <xf numFmtId="177" fontId="56" fillId="0" borderId="0" xfId="2" applyNumberFormat="1" applyFont="1" applyAlignment="1">
      <alignment horizontal="right" vertical="center"/>
    </xf>
    <xf numFmtId="177" fontId="22" fillId="0" borderId="0" xfId="2" applyNumberFormat="1" applyFont="1" applyAlignment="1">
      <alignment horizontal="left" vertical="center" wrapText="1"/>
    </xf>
    <xf numFmtId="0" fontId="17" fillId="0" borderId="0" xfId="2" applyFont="1" applyAlignment="1">
      <alignment horizontal="left" vertical="top" wrapText="1"/>
    </xf>
    <xf numFmtId="0" fontId="21" fillId="0" borderId="0" xfId="2" applyFont="1" applyAlignment="1">
      <alignment horizontal="center" vertical="center"/>
    </xf>
    <xf numFmtId="0" fontId="17" fillId="0" borderId="0" xfId="2" applyFont="1" applyAlignment="1">
      <alignment horizontal="center" vertical="center" wrapText="1"/>
    </xf>
    <xf numFmtId="0" fontId="14" fillId="7" borderId="0" xfId="0" applyFont="1" applyFill="1" applyAlignment="1" applyProtection="1">
      <alignment horizontal="center" vertical="center"/>
      <protection locked="0"/>
    </xf>
    <xf numFmtId="0" fontId="14" fillId="0" borderId="0" xfId="2" applyFont="1" applyAlignment="1">
      <alignment horizontal="left" vertical="center"/>
    </xf>
    <xf numFmtId="0" fontId="14" fillId="0" borderId="0" xfId="2" applyFont="1" applyAlignment="1" applyProtection="1">
      <alignment horizontal="center" vertical="center"/>
      <protection locked="0"/>
    </xf>
    <xf numFmtId="0" fontId="14" fillId="0" borderId="0" xfId="2" applyFont="1" applyProtection="1">
      <alignment vertical="center"/>
      <protection locked="0"/>
    </xf>
    <xf numFmtId="0" fontId="14" fillId="0" borderId="0" xfId="2" applyFont="1" applyAlignment="1" applyProtection="1">
      <alignment horizontal="distributed" vertical="center" shrinkToFit="1"/>
      <protection locked="0"/>
    </xf>
    <xf numFmtId="0" fontId="23" fillId="0" borderId="0" xfId="2" applyFont="1" applyProtection="1">
      <alignment vertical="center"/>
      <protection locked="0"/>
    </xf>
    <xf numFmtId="3" fontId="14"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4" fillId="0" borderId="84" xfId="2" applyFont="1" applyBorder="1" applyAlignment="1" applyProtection="1">
      <alignment horizontal="center" vertical="center"/>
      <protection locked="0"/>
    </xf>
    <xf numFmtId="0" fontId="14" fillId="0" borderId="84" xfId="2" applyFont="1" applyBorder="1" applyAlignment="1" applyProtection="1">
      <alignment horizontal="center" vertical="center" shrinkToFit="1"/>
      <protection locked="0"/>
    </xf>
    <xf numFmtId="0" fontId="14" fillId="0" borderId="84" xfId="2" applyFont="1" applyBorder="1" applyAlignment="1" applyProtection="1">
      <alignment horizontal="center" vertical="center" wrapText="1"/>
      <protection locked="0"/>
    </xf>
    <xf numFmtId="49" fontId="14" fillId="7" borderId="0" xfId="0" applyNumberFormat="1" applyFont="1" applyFill="1" applyAlignment="1" applyProtection="1">
      <alignment horizontal="center" vertical="center"/>
      <protection locked="0"/>
    </xf>
    <xf numFmtId="0" fontId="14" fillId="7" borderId="0" xfId="0" applyFont="1" applyFill="1" applyAlignment="1" applyProtection="1">
      <alignment horizontal="left" vertical="center" wrapText="1"/>
      <protection locked="0"/>
    </xf>
    <xf numFmtId="0" fontId="39" fillId="7" borderId="0" xfId="0" applyFont="1" applyFill="1" applyAlignment="1" applyProtection="1">
      <alignment horizontal="center" vertical="center"/>
      <protection locked="0"/>
    </xf>
    <xf numFmtId="0" fontId="39" fillId="7" borderId="0" xfId="0" applyFont="1" applyFill="1" applyProtection="1">
      <alignment vertical="center"/>
      <protection locked="0"/>
    </xf>
    <xf numFmtId="0" fontId="14" fillId="0" borderId="0" xfId="2" applyFont="1" applyAlignment="1" applyProtection="1">
      <alignment horizontal="left" vertical="center"/>
      <protection locked="0"/>
    </xf>
    <xf numFmtId="0" fontId="39" fillId="0" borderId="0" xfId="0" applyFont="1" applyProtection="1">
      <alignment vertical="center"/>
      <protection locked="0"/>
    </xf>
    <xf numFmtId="0" fontId="14" fillId="7" borderId="0" xfId="0" applyFont="1" applyFill="1" applyAlignment="1" applyProtection="1">
      <alignment horizontal="right" vertical="center"/>
      <protection locked="0"/>
    </xf>
    <xf numFmtId="0" fontId="39" fillId="7" borderId="0" xfId="0" applyFont="1" applyFill="1" applyAlignment="1" applyProtection="1">
      <alignment horizontal="right" vertical="center"/>
      <protection locked="0"/>
    </xf>
    <xf numFmtId="0" fontId="0" fillId="0" borderId="0" xfId="0" applyAlignment="1" applyProtection="1">
      <alignment horizontal="left" vertical="center"/>
      <protection locked="0"/>
    </xf>
    <xf numFmtId="0" fontId="14" fillId="0" borderId="0" xfId="2" applyFont="1" applyAlignment="1" applyProtection="1">
      <alignment horizontal="center" vertical="center" wrapText="1"/>
      <protection locked="0"/>
    </xf>
    <xf numFmtId="0" fontId="14" fillId="0" borderId="83" xfId="2" applyFont="1" applyBorder="1" applyAlignment="1" applyProtection="1">
      <alignment horizontal="center" vertical="center" wrapText="1"/>
      <protection locked="0"/>
    </xf>
    <xf numFmtId="0" fontId="14" fillId="0" borderId="0" xfId="2" applyFont="1" applyAlignment="1">
      <alignment horizontal="center" vertical="center"/>
    </xf>
    <xf numFmtId="0" fontId="23" fillId="0" borderId="0" xfId="0" applyFont="1" applyAlignment="1" applyProtection="1">
      <alignment horizontal="right" vertical="center"/>
      <protection locked="0"/>
    </xf>
    <xf numFmtId="0" fontId="39" fillId="0" borderId="0" xfId="0" applyFont="1" applyAlignment="1" applyProtection="1">
      <alignment horizontal="right" vertical="center"/>
      <protection locked="0"/>
    </xf>
    <xf numFmtId="0" fontId="14" fillId="0" borderId="0" xfId="2" applyFont="1" applyAlignment="1" applyProtection="1">
      <alignment horizontal="distributed" vertical="center"/>
      <protection locked="0"/>
    </xf>
    <xf numFmtId="0" fontId="23" fillId="0" borderId="0" xfId="0" applyFont="1" applyAlignment="1" applyProtection="1">
      <alignment horizontal="left" vertical="center" wrapText="1"/>
      <protection locked="0"/>
    </xf>
    <xf numFmtId="0" fontId="39" fillId="0" borderId="0" xfId="0" applyFont="1" applyAlignment="1" applyProtection="1">
      <alignment horizontal="center" vertical="center"/>
      <protection locked="0"/>
    </xf>
    <xf numFmtId="0" fontId="14" fillId="7" borderId="0" xfId="0" applyFont="1" applyFill="1" applyAlignment="1" applyProtection="1">
      <alignment horizontal="left" vertical="center" shrinkToFit="1"/>
      <protection locked="0"/>
    </xf>
    <xf numFmtId="0" fontId="26" fillId="0" borderId="49" xfId="2" applyFont="1" applyBorder="1" applyAlignment="1" applyProtection="1">
      <alignment horizontal="center" vertical="center"/>
      <protection locked="0"/>
    </xf>
    <xf numFmtId="0" fontId="26" fillId="0" borderId="0" xfId="2" applyFont="1" applyAlignment="1" applyProtection="1">
      <alignment horizontal="center" vertical="center"/>
      <protection locked="0"/>
    </xf>
    <xf numFmtId="0" fontId="14" fillId="0" borderId="0" xfId="2" applyFont="1" applyAlignment="1" applyProtection="1">
      <alignment horizontal="distributed" vertical="center" wrapText="1"/>
      <protection locked="0"/>
    </xf>
    <xf numFmtId="0" fontId="14" fillId="0" borderId="0" xfId="2" applyFont="1" applyAlignment="1" applyProtection="1">
      <alignment horizontal="center" vertical="top" wrapText="1"/>
      <protection locked="0"/>
    </xf>
    <xf numFmtId="0" fontId="17" fillId="0" borderId="0" xfId="0" applyFont="1" applyProtection="1">
      <alignment vertical="center"/>
      <protection locked="0"/>
    </xf>
    <xf numFmtId="0" fontId="23" fillId="0" borderId="0" xfId="2" applyFont="1" applyAlignment="1" applyProtection="1">
      <alignment horizontal="left" vertical="center" shrinkToFit="1"/>
      <protection locked="0"/>
    </xf>
    <xf numFmtId="0" fontId="14" fillId="0" borderId="0" xfId="2" applyFont="1" applyAlignment="1" applyProtection="1">
      <alignment horizontal="right" vertical="center"/>
      <protection locked="0"/>
    </xf>
    <xf numFmtId="0" fontId="23" fillId="0" borderId="0" xfId="0" applyFont="1" applyAlignment="1" applyProtection="1">
      <alignment horizontal="center" vertical="top" wrapText="1"/>
      <protection locked="0"/>
    </xf>
    <xf numFmtId="0" fontId="17" fillId="0" borderId="0" xfId="2" applyFont="1" applyAlignment="1" applyProtection="1">
      <alignment horizontal="center" vertical="center"/>
      <protection locked="0"/>
    </xf>
    <xf numFmtId="0" fontId="23" fillId="0" borderId="0" xfId="2" applyFont="1" applyAlignment="1" applyProtection="1">
      <alignment horizontal="left" vertical="center"/>
      <protection locked="0"/>
    </xf>
    <xf numFmtId="0" fontId="18" fillId="0" borderId="0" xfId="2" applyFont="1" applyProtection="1">
      <alignment vertical="center"/>
      <protection locked="0"/>
    </xf>
    <xf numFmtId="0" fontId="17" fillId="0" borderId="0" xfId="0" applyFont="1" applyAlignment="1" applyProtection="1">
      <alignment horizontal="distributed" vertical="center"/>
      <protection locked="0"/>
    </xf>
    <xf numFmtId="0" fontId="27" fillId="0" borderId="0" xfId="2" applyFont="1" applyProtection="1">
      <alignment vertical="center"/>
      <protection locked="0"/>
    </xf>
    <xf numFmtId="0" fontId="23" fillId="0" borderId="0" xfId="0" applyFont="1" applyAlignment="1" applyProtection="1">
      <alignment horizontal="center" vertical="center"/>
      <protection locked="0"/>
    </xf>
    <xf numFmtId="0" fontId="62" fillId="0" borderId="76" xfId="15" applyFont="1" applyBorder="1" applyAlignment="1">
      <alignment horizontal="center" vertical="center" wrapText="1"/>
    </xf>
    <xf numFmtId="0" fontId="62" fillId="0" borderId="113" xfId="15" applyFont="1" applyBorder="1" applyAlignment="1">
      <alignment horizontal="center" vertical="center" wrapText="1"/>
    </xf>
    <xf numFmtId="0" fontId="62" fillId="0" borderId="113" xfId="15" applyFont="1" applyBorder="1" applyAlignment="1">
      <alignment horizontal="justify" vertical="center" wrapText="1"/>
    </xf>
    <xf numFmtId="0" fontId="62" fillId="0" borderId="166" xfId="15" applyFont="1" applyBorder="1" applyAlignment="1">
      <alignment horizontal="justify" vertical="center" wrapText="1"/>
    </xf>
    <xf numFmtId="0" fontId="62" fillId="0" borderId="29" xfId="15" applyFont="1" applyBorder="1" applyAlignment="1">
      <alignment horizontal="justify" vertical="top" wrapText="1"/>
    </xf>
    <xf numFmtId="0" fontId="62" fillId="0" borderId="175" xfId="15" applyFont="1" applyBorder="1" applyAlignment="1">
      <alignment horizontal="justify" vertical="top" wrapText="1"/>
    </xf>
    <xf numFmtId="0" fontId="68" fillId="0" borderId="73" xfId="15" applyFont="1" applyBorder="1" applyAlignment="1">
      <alignment horizontal="justify" vertical="top" wrapText="1"/>
    </xf>
    <xf numFmtId="0" fontId="68" fillId="0" borderId="40" xfId="15" applyFont="1" applyBorder="1" applyAlignment="1">
      <alignment horizontal="justify" vertical="top" wrapText="1"/>
    </xf>
    <xf numFmtId="0" fontId="68" fillId="0" borderId="72" xfId="15" applyFont="1" applyBorder="1" applyAlignment="1">
      <alignment horizontal="justify" vertical="top" wrapText="1"/>
    </xf>
    <xf numFmtId="0" fontId="62" fillId="0" borderId="176" xfId="15" applyFont="1" applyBorder="1" applyAlignment="1">
      <alignment horizontal="right" vertical="top" wrapText="1"/>
    </xf>
    <xf numFmtId="0" fontId="62" fillId="0" borderId="177" xfId="15" applyFont="1" applyBorder="1" applyAlignment="1">
      <alignment horizontal="right" vertical="top" wrapText="1"/>
    </xf>
    <xf numFmtId="0" fontId="62" fillId="0" borderId="178" xfId="15" applyFont="1" applyBorder="1" applyAlignment="1">
      <alignment horizontal="right" vertical="top" wrapText="1"/>
    </xf>
    <xf numFmtId="0" fontId="63" fillId="0" borderId="179" xfId="15" applyFont="1" applyBorder="1" applyAlignment="1">
      <alignment horizontal="left" vertical="top" wrapText="1"/>
    </xf>
    <xf numFmtId="0" fontId="63" fillId="0" borderId="180" xfId="15" applyFont="1" applyBorder="1" applyAlignment="1">
      <alignment horizontal="left" vertical="top" wrapText="1"/>
    </xf>
    <xf numFmtId="0" fontId="63" fillId="0" borderId="181" xfId="15" applyFont="1" applyBorder="1" applyAlignment="1">
      <alignment horizontal="left" vertical="top" wrapText="1"/>
    </xf>
    <xf numFmtId="0" fontId="67" fillId="0" borderId="182" xfId="15" applyFont="1" applyBorder="1" applyAlignment="1">
      <alignment horizontal="right" vertical="top" wrapText="1"/>
    </xf>
    <xf numFmtId="0" fontId="67" fillId="0" borderId="169" xfId="15" applyFont="1" applyBorder="1" applyAlignment="1">
      <alignment horizontal="right" vertical="top" wrapText="1"/>
    </xf>
    <xf numFmtId="0" fontId="67" fillId="0" borderId="170" xfId="15" applyFont="1" applyBorder="1" applyAlignment="1">
      <alignment horizontal="right" vertical="top" wrapText="1"/>
    </xf>
    <xf numFmtId="0" fontId="62" fillId="0" borderId="115" xfId="15" applyFont="1" applyBorder="1" applyAlignment="1">
      <alignment horizontal="left" vertical="top" wrapText="1"/>
    </xf>
    <xf numFmtId="0" fontId="62" fillId="0" borderId="133" xfId="15" applyFont="1" applyBorder="1" applyAlignment="1">
      <alignment horizontal="left" vertical="top" wrapText="1"/>
    </xf>
    <xf numFmtId="0" fontId="62" fillId="0" borderId="183" xfId="15" applyFont="1" applyBorder="1" applyAlignment="1">
      <alignment horizontal="left" vertical="center" wrapText="1"/>
    </xf>
    <xf numFmtId="0" fontId="62" fillId="0" borderId="166" xfId="15" applyFont="1" applyBorder="1" applyAlignment="1">
      <alignment horizontal="left" vertical="center" wrapText="1"/>
    </xf>
    <xf numFmtId="0" fontId="62" fillId="0" borderId="100" xfId="15" applyFont="1" applyBorder="1" applyAlignment="1">
      <alignment horizontal="center" vertical="top" wrapText="1"/>
    </xf>
    <xf numFmtId="0" fontId="62" fillId="0" borderId="159" xfId="15" applyFont="1" applyBorder="1" applyAlignment="1">
      <alignment horizontal="center" vertical="top" wrapText="1"/>
    </xf>
    <xf numFmtId="0" fontId="68" fillId="0" borderId="113" xfId="15" applyFont="1" applyBorder="1" applyAlignment="1">
      <alignment horizontal="justify" vertical="top" wrapText="1"/>
    </xf>
    <xf numFmtId="0" fontId="68" fillId="0" borderId="166" xfId="15" applyFont="1" applyBorder="1" applyAlignment="1">
      <alignment horizontal="justify" vertical="top" wrapText="1"/>
    </xf>
    <xf numFmtId="0" fontId="68" fillId="0" borderId="184" xfId="15" applyFont="1" applyBorder="1" applyAlignment="1">
      <alignment horizontal="center" vertical="center" wrapText="1"/>
    </xf>
    <xf numFmtId="0" fontId="62" fillId="0" borderId="183" xfId="15" applyFont="1" applyBorder="1" applyAlignment="1">
      <alignment horizontal="center" vertical="center" wrapText="1"/>
    </xf>
    <xf numFmtId="0" fontId="62" fillId="0" borderId="166" xfId="15" applyFont="1" applyBorder="1" applyAlignment="1">
      <alignment horizontal="center" vertical="center" wrapText="1"/>
    </xf>
    <xf numFmtId="0" fontId="68" fillId="0" borderId="183" xfId="15" applyFont="1" applyBorder="1" applyAlignment="1">
      <alignment horizontal="justify" vertical="top" wrapText="1"/>
    </xf>
    <xf numFmtId="0" fontId="68" fillId="0" borderId="185" xfId="15" applyFont="1" applyBorder="1" applyAlignment="1">
      <alignment horizontal="justify" vertical="top" wrapText="1"/>
    </xf>
    <xf numFmtId="0" fontId="62" fillId="0" borderId="79" xfId="15" applyFont="1" applyBorder="1" applyAlignment="1">
      <alignment horizontal="center" vertical="center" wrapText="1"/>
    </xf>
    <xf numFmtId="0" fontId="62" fillId="0" borderId="172" xfId="15" applyFont="1" applyBorder="1" applyAlignment="1">
      <alignment horizontal="center" vertical="center" wrapText="1"/>
    </xf>
    <xf numFmtId="0" fontId="62" fillId="0" borderId="172" xfId="15" applyFont="1" applyBorder="1" applyAlignment="1">
      <alignment horizontal="justify" vertical="center" wrapText="1"/>
    </xf>
    <xf numFmtId="0" fontId="62" fillId="0" borderId="173" xfId="15" applyFont="1" applyBorder="1" applyAlignment="1">
      <alignment horizontal="justify" vertical="center" wrapText="1"/>
    </xf>
    <xf numFmtId="0" fontId="62" fillId="0" borderId="113" xfId="15" applyFont="1" applyBorder="1" applyAlignment="1">
      <alignment horizontal="center" vertical="top" wrapText="1"/>
    </xf>
    <xf numFmtId="0" fontId="62" fillId="0" borderId="185" xfId="15" applyFont="1" applyBorder="1" applyAlignment="1">
      <alignment horizontal="center" vertical="top" wrapText="1"/>
    </xf>
    <xf numFmtId="0" fontId="62" fillId="0" borderId="115" xfId="15" applyFont="1" applyBorder="1" applyAlignment="1">
      <alignment horizontal="center" vertical="center" wrapText="1"/>
    </xf>
    <xf numFmtId="0" fontId="62" fillId="0" borderId="151" xfId="15" applyFont="1" applyBorder="1" applyAlignment="1">
      <alignment horizontal="center" vertical="center" wrapText="1"/>
    </xf>
    <xf numFmtId="0" fontId="62" fillId="0" borderId="131" xfId="15" applyFont="1" applyBorder="1" applyAlignment="1">
      <alignment horizontal="center" vertical="center" wrapText="1"/>
    </xf>
    <xf numFmtId="0" fontId="62" fillId="0" borderId="100" xfId="15" applyFont="1" applyBorder="1" applyAlignment="1">
      <alignment horizontal="center" vertical="center" wrapText="1"/>
    </xf>
    <xf numFmtId="0" fontId="62" fillId="0" borderId="160" xfId="15" applyFont="1" applyBorder="1" applyAlignment="1">
      <alignment horizontal="center" vertical="center" wrapText="1"/>
    </xf>
    <xf numFmtId="0" fontId="62" fillId="0" borderId="162" xfId="15" applyFont="1" applyBorder="1" applyAlignment="1">
      <alignment horizontal="center" vertical="center" wrapText="1"/>
    </xf>
    <xf numFmtId="0" fontId="62" fillId="0" borderId="184" xfId="15" applyFont="1" applyBorder="1" applyAlignment="1">
      <alignment horizontal="center" vertical="center" wrapText="1"/>
    </xf>
    <xf numFmtId="0" fontId="62" fillId="0" borderId="188" xfId="15" applyFont="1" applyBorder="1" applyAlignment="1">
      <alignment horizontal="center" vertical="center" wrapText="1"/>
    </xf>
    <xf numFmtId="0" fontId="62" fillId="0" borderId="189" xfId="15" applyFont="1" applyBorder="1" applyAlignment="1">
      <alignment horizontal="center" vertical="center" wrapText="1"/>
    </xf>
    <xf numFmtId="0" fontId="62" fillId="0" borderId="185" xfId="15" applyFont="1" applyBorder="1" applyAlignment="1">
      <alignment horizontal="center" vertical="center" wrapText="1"/>
    </xf>
    <xf numFmtId="0" fontId="62" fillId="0" borderId="190" xfId="15" applyFont="1" applyBorder="1" applyAlignment="1">
      <alignment horizontal="center" vertical="center" wrapText="1"/>
    </xf>
    <xf numFmtId="0" fontId="67" fillId="0" borderId="184" xfId="15" applyFont="1" applyBorder="1" applyAlignment="1">
      <alignment horizontal="center" vertical="center" wrapText="1"/>
    </xf>
    <xf numFmtId="0" fontId="67" fillId="0" borderId="188" xfId="15" applyFont="1" applyBorder="1" applyAlignment="1">
      <alignment horizontal="center" vertical="center" wrapText="1"/>
    </xf>
    <xf numFmtId="0" fontId="67" fillId="0" borderId="189" xfId="15" applyFont="1" applyBorder="1" applyAlignment="1">
      <alignment horizontal="center" vertical="center" wrapText="1"/>
    </xf>
    <xf numFmtId="0" fontId="67" fillId="0" borderId="185" xfId="15" applyFont="1" applyBorder="1" applyAlignment="1">
      <alignment horizontal="center" vertical="center" wrapText="1"/>
    </xf>
    <xf numFmtId="0" fontId="67" fillId="0" borderId="190" xfId="15" applyFont="1" applyBorder="1" applyAlignment="1">
      <alignment horizontal="center" vertical="center" wrapText="1"/>
    </xf>
    <xf numFmtId="0" fontId="68" fillId="0" borderId="77" xfId="15" applyFont="1" applyBorder="1" applyAlignment="1">
      <alignment vertical="top" wrapText="1"/>
    </xf>
    <xf numFmtId="0" fontId="68" fillId="0" borderId="76" xfId="15" applyFont="1" applyBorder="1" applyAlignment="1">
      <alignment vertical="top" wrapText="1"/>
    </xf>
    <xf numFmtId="0" fontId="62" fillId="0" borderId="78" xfId="15" applyFont="1" applyBorder="1" applyAlignment="1">
      <alignment horizontal="center" vertical="center" wrapText="1"/>
    </xf>
    <xf numFmtId="0" fontId="68" fillId="0" borderId="48" xfId="15" applyFont="1" applyBorder="1" applyAlignment="1">
      <alignment horizontal="center" vertical="top" wrapText="1"/>
    </xf>
    <xf numFmtId="0" fontId="68" fillId="0" borderId="104" xfId="15" applyFont="1" applyBorder="1" applyAlignment="1">
      <alignment horizontal="center" vertical="top" wrapText="1"/>
    </xf>
    <xf numFmtId="0" fontId="68" fillId="0" borderId="187" xfId="15" applyFont="1" applyBorder="1" applyAlignment="1">
      <alignment horizontal="center" vertical="top" wrapText="1"/>
    </xf>
    <xf numFmtId="0" fontId="68" fillId="0" borderId="16" xfId="15" applyFont="1" applyBorder="1" applyAlignment="1">
      <alignment horizontal="center" vertical="top" wrapText="1"/>
    </xf>
    <xf numFmtId="0" fontId="68" fillId="0" borderId="0" xfId="15" applyFont="1" applyAlignment="1">
      <alignment horizontal="center" vertical="top" wrapText="1"/>
    </xf>
    <xf numFmtId="0" fontId="68" fillId="0" borderId="24" xfId="15" applyFont="1" applyBorder="1" applyAlignment="1">
      <alignment horizontal="center" vertical="top" wrapText="1"/>
    </xf>
    <xf numFmtId="0" fontId="62" fillId="0" borderId="169" xfId="15" applyFont="1" applyBorder="1" applyAlignment="1">
      <alignment horizontal="right" vertical="top" wrapText="1"/>
    </xf>
    <xf numFmtId="0" fontId="62" fillId="0" borderId="170" xfId="15" applyFont="1" applyBorder="1" applyAlignment="1">
      <alignment horizontal="right" vertical="top" wrapText="1"/>
    </xf>
    <xf numFmtId="0" fontId="62" fillId="0" borderId="113" xfId="15" applyFont="1" applyBorder="1" applyAlignment="1">
      <alignment horizontal="justify" vertical="top" wrapText="1"/>
    </xf>
    <xf numFmtId="0" fontId="62" fillId="0" borderId="166" xfId="15" applyFont="1" applyBorder="1" applyAlignment="1">
      <alignment horizontal="justify" vertical="top" wrapText="1"/>
    </xf>
    <xf numFmtId="0" fontId="62" fillId="0" borderId="167" xfId="15" applyFont="1" applyBorder="1" applyAlignment="1">
      <alignment horizontal="justify" vertical="top" wrapText="1"/>
    </xf>
    <xf numFmtId="0" fontId="62" fillId="0" borderId="168" xfId="15" applyFont="1" applyBorder="1" applyAlignment="1">
      <alignment horizontal="justify" vertical="top" wrapText="1"/>
    </xf>
    <xf numFmtId="0" fontId="62" fillId="0" borderId="169" xfId="15" applyFont="1" applyBorder="1" applyAlignment="1">
      <alignment horizontal="justify" vertical="top" wrapText="1"/>
    </xf>
    <xf numFmtId="0" fontId="62" fillId="0" borderId="170" xfId="15" applyFont="1" applyBorder="1" applyAlignment="1">
      <alignment horizontal="justify" vertical="top" wrapText="1"/>
    </xf>
    <xf numFmtId="0" fontId="70" fillId="0" borderId="113" xfId="15" applyFont="1" applyBorder="1" applyAlignment="1">
      <alignment horizontal="justify" vertical="top" wrapText="1"/>
    </xf>
    <xf numFmtId="0" fontId="67" fillId="0" borderId="171" xfId="15" applyFont="1" applyBorder="1" applyAlignment="1">
      <alignment horizontal="justify" vertical="top" wrapText="1"/>
    </xf>
    <xf numFmtId="0" fontId="67" fillId="0" borderId="167" xfId="15" applyFont="1" applyBorder="1" applyAlignment="1">
      <alignment horizontal="justify" vertical="top" wrapText="1"/>
    </xf>
    <xf numFmtId="0" fontId="67" fillId="0" borderId="168" xfId="15" applyFont="1" applyBorder="1" applyAlignment="1">
      <alignment horizontal="justify" vertical="top" wrapText="1"/>
    </xf>
    <xf numFmtId="0" fontId="67" fillId="0" borderId="179" xfId="15" applyFont="1" applyBorder="1" applyAlignment="1">
      <alignment horizontal="justify" vertical="top" wrapText="1"/>
    </xf>
    <xf numFmtId="0" fontId="67" fillId="0" borderId="180" xfId="15" applyFont="1" applyBorder="1" applyAlignment="1">
      <alignment horizontal="justify" vertical="top" wrapText="1"/>
    </xf>
    <xf numFmtId="0" fontId="67" fillId="0" borderId="181" xfId="15" applyFont="1" applyBorder="1" applyAlignment="1">
      <alignment horizontal="justify" vertical="top" wrapText="1"/>
    </xf>
    <xf numFmtId="0" fontId="67" fillId="0" borderId="191" xfId="15" applyFont="1" applyBorder="1" applyAlignment="1">
      <alignment horizontal="justify" vertical="top" wrapText="1"/>
    </xf>
    <xf numFmtId="0" fontId="67" fillId="0" borderId="192" xfId="15" applyFont="1" applyBorder="1" applyAlignment="1">
      <alignment horizontal="justify" vertical="top" wrapText="1"/>
    </xf>
    <xf numFmtId="0" fontId="67" fillId="0" borderId="193" xfId="15" applyFont="1" applyBorder="1" applyAlignment="1">
      <alignment horizontal="justify" vertical="top" wrapText="1"/>
    </xf>
    <xf numFmtId="0" fontId="70" fillId="0" borderId="184" xfId="15" applyFont="1" applyBorder="1" applyAlignment="1">
      <alignment vertical="top" wrapText="1"/>
    </xf>
    <xf numFmtId="0" fontId="67" fillId="0" borderId="183" xfId="15" applyFont="1" applyBorder="1" applyAlignment="1">
      <alignment horizontal="center" vertical="top" wrapText="1"/>
    </xf>
    <xf numFmtId="0" fontId="67" fillId="0" borderId="113" xfId="15" applyFont="1" applyBorder="1" applyAlignment="1">
      <alignment horizontal="center" vertical="top" wrapText="1"/>
    </xf>
    <xf numFmtId="0" fontId="75" fillId="0" borderId="0" xfId="1" applyFont="1" applyAlignment="1">
      <alignment horizontal="center" vertical="center"/>
    </xf>
    <xf numFmtId="0" fontId="19" fillId="0" borderId="0" xfId="1" applyFont="1" applyAlignment="1">
      <alignment horizontal="left" vertical="center" wrapText="1"/>
    </xf>
    <xf numFmtId="0" fontId="57" fillId="0" borderId="76" xfId="15" applyFont="1" applyBorder="1" applyAlignment="1">
      <alignment horizontal="center" vertical="center"/>
    </xf>
    <xf numFmtId="0" fontId="57" fillId="0" borderId="113" xfId="15" applyFont="1" applyBorder="1" applyAlignment="1">
      <alignment horizontal="center" vertical="center"/>
    </xf>
    <xf numFmtId="0" fontId="57" fillId="0" borderId="185" xfId="15" applyFont="1" applyBorder="1" applyAlignment="1">
      <alignment horizontal="center" vertical="center"/>
    </xf>
    <xf numFmtId="0" fontId="57" fillId="0" borderId="188" xfId="15" applyFont="1" applyBorder="1" applyAlignment="1">
      <alignment horizontal="center" vertical="center"/>
    </xf>
    <xf numFmtId="0" fontId="57" fillId="0" borderId="189" xfId="15" applyFont="1" applyBorder="1" applyAlignment="1">
      <alignment horizontal="center" vertical="center"/>
    </xf>
    <xf numFmtId="0" fontId="57" fillId="0" borderId="190" xfId="15" applyFont="1" applyBorder="1" applyAlignment="1">
      <alignment horizontal="center" vertical="center"/>
    </xf>
    <xf numFmtId="0" fontId="57" fillId="0" borderId="115" xfId="15" applyFont="1" applyBorder="1" applyAlignment="1">
      <alignment horizontal="center" vertical="center"/>
    </xf>
    <xf numFmtId="0" fontId="57" fillId="0" borderId="151" xfId="15" applyFont="1" applyBorder="1" applyAlignment="1">
      <alignment horizontal="center" vertical="center"/>
    </xf>
    <xf numFmtId="0" fontId="57" fillId="0" borderId="131" xfId="15" applyFont="1" applyBorder="1" applyAlignment="1">
      <alignment horizontal="center" vertical="center"/>
    </xf>
    <xf numFmtId="0" fontId="57" fillId="0" borderId="100" xfId="15" applyFont="1" applyBorder="1" applyAlignment="1">
      <alignment horizontal="center" vertical="center"/>
    </xf>
    <xf numFmtId="0" fontId="57" fillId="0" borderId="160" xfId="15" applyFont="1" applyBorder="1" applyAlignment="1">
      <alignment horizontal="center" vertical="center"/>
    </xf>
    <xf numFmtId="0" fontId="57" fillId="0" borderId="162" xfId="15" applyFont="1" applyBorder="1" applyAlignment="1">
      <alignment horizontal="center" vertical="center"/>
    </xf>
    <xf numFmtId="0" fontId="76" fillId="0" borderId="185" xfId="15" applyFont="1" applyBorder="1" applyAlignment="1">
      <alignment horizontal="center" vertical="center"/>
    </xf>
    <xf numFmtId="0" fontId="76" fillId="0" borderId="188" xfId="15" applyFont="1" applyBorder="1" applyAlignment="1">
      <alignment horizontal="center" vertical="center"/>
    </xf>
    <xf numFmtId="0" fontId="76" fillId="0" borderId="189" xfId="15" applyFont="1" applyBorder="1" applyAlignment="1">
      <alignment horizontal="center" vertical="center"/>
    </xf>
    <xf numFmtId="0" fontId="78" fillId="0" borderId="0" xfId="15" applyFont="1" applyAlignment="1">
      <alignment horizontal="center" vertical="center"/>
    </xf>
    <xf numFmtId="0" fontId="78" fillId="0" borderId="194" xfId="15" applyFont="1" applyBorder="1" applyAlignment="1">
      <alignment horizontal="center" vertical="center"/>
    </xf>
    <xf numFmtId="0" fontId="79" fillId="0" borderId="196" xfId="15" applyFont="1" applyBorder="1" applyAlignment="1">
      <alignment horizontal="center" vertical="center"/>
    </xf>
    <xf numFmtId="0" fontId="79" fillId="0" borderId="197" xfId="15" applyFont="1" applyBorder="1" applyAlignment="1">
      <alignment horizontal="center" vertical="center"/>
    </xf>
    <xf numFmtId="0" fontId="57" fillId="0" borderId="198" xfId="15" applyFont="1" applyBorder="1" applyAlignment="1">
      <alignment horizontal="center" vertical="center"/>
    </xf>
    <xf numFmtId="0" fontId="57" fillId="0" borderId="34" xfId="15" applyFont="1" applyBorder="1" applyAlignment="1">
      <alignment horizontal="center" vertical="center"/>
    </xf>
    <xf numFmtId="0" fontId="57" fillId="0" borderId="47" xfId="15" applyFont="1" applyBorder="1" applyAlignment="1">
      <alignment horizontal="center" vertical="center"/>
    </xf>
    <xf numFmtId="0" fontId="57" fillId="0" borderId="178" xfId="15" applyFont="1" applyBorder="1" applyAlignment="1">
      <alignment horizontal="center" vertical="center" wrapText="1"/>
    </xf>
    <xf numFmtId="0" fontId="57" fillId="0" borderId="170" xfId="15" applyFont="1" applyBorder="1" applyAlignment="1">
      <alignment horizontal="center" vertical="center"/>
    </xf>
    <xf numFmtId="0" fontId="57" fillId="0" borderId="182" xfId="15" applyFont="1" applyBorder="1" applyAlignment="1">
      <alignment horizontal="center" vertical="center"/>
    </xf>
    <xf numFmtId="0" fontId="57" fillId="0" borderId="169" xfId="15" applyFont="1" applyBorder="1" applyAlignment="1">
      <alignment horizontal="center" vertical="center"/>
    </xf>
    <xf numFmtId="0" fontId="57" fillId="0" borderId="73" xfId="15" applyFont="1" applyBorder="1" applyAlignment="1">
      <alignment horizontal="center" vertical="center"/>
    </xf>
    <xf numFmtId="0" fontId="57" fillId="0" borderId="40" xfId="15" applyFont="1" applyBorder="1" applyAlignment="1">
      <alignment horizontal="center" vertical="center"/>
    </xf>
    <xf numFmtId="0" fontId="57" fillId="0" borderId="41" xfId="15" applyFont="1" applyBorder="1" applyAlignment="1">
      <alignment horizontal="center" vertical="center"/>
    </xf>
    <xf numFmtId="0" fontId="76" fillId="0" borderId="204" xfId="15" applyFont="1" applyBorder="1" applyAlignment="1">
      <alignment horizontal="center" vertical="center"/>
    </xf>
    <xf numFmtId="0" fontId="76" fillId="0" borderId="205" xfId="15" applyFont="1" applyBorder="1" applyAlignment="1">
      <alignment horizontal="center" vertical="center"/>
    </xf>
    <xf numFmtId="0" fontId="76" fillId="0" borderId="206" xfId="15" applyFont="1" applyBorder="1" applyAlignment="1">
      <alignment horizontal="center" vertical="center"/>
    </xf>
    <xf numFmtId="0" fontId="76" fillId="0" borderId="207" xfId="15" applyFont="1" applyBorder="1" applyAlignment="1">
      <alignment horizontal="center" vertical="center"/>
    </xf>
    <xf numFmtId="0" fontId="76" fillId="0" borderId="208" xfId="15" applyFont="1" applyBorder="1" applyAlignment="1">
      <alignment horizontal="center" vertical="center"/>
    </xf>
    <xf numFmtId="0" fontId="76" fillId="0" borderId="184" xfId="15" applyFont="1" applyBorder="1" applyAlignment="1">
      <alignment horizontal="center" vertical="center"/>
    </xf>
    <xf numFmtId="0" fontId="76" fillId="0" borderId="190" xfId="15" applyFont="1" applyBorder="1" applyAlignment="1">
      <alignment horizontal="center" vertical="center"/>
    </xf>
    <xf numFmtId="0" fontId="76" fillId="0" borderId="199" xfId="15" applyFont="1" applyBorder="1" applyAlignment="1">
      <alignment horizontal="center" vertical="center"/>
    </xf>
    <xf numFmtId="0" fontId="76" fillId="0" borderId="200" xfId="15" applyFont="1" applyBorder="1" applyAlignment="1">
      <alignment horizontal="center" vertical="center"/>
    </xf>
    <xf numFmtId="0" fontId="76" fillId="0" borderId="201" xfId="15" applyFont="1" applyBorder="1" applyAlignment="1">
      <alignment horizontal="center" vertical="center"/>
    </xf>
    <xf numFmtId="0" fontId="76" fillId="0" borderId="202" xfId="15" applyFont="1" applyBorder="1" applyAlignment="1">
      <alignment horizontal="center" vertical="center"/>
    </xf>
    <xf numFmtId="0" fontId="76" fillId="0" borderId="203" xfId="15" applyFont="1" applyBorder="1" applyAlignment="1">
      <alignment horizontal="center" vertical="center"/>
    </xf>
    <xf numFmtId="0" fontId="79" fillId="0" borderId="209" xfId="15" applyFont="1" applyBorder="1" applyAlignment="1">
      <alignment horizontal="center" vertical="center" textRotation="255" shrinkToFit="1"/>
    </xf>
    <xf numFmtId="0" fontId="79" fillId="0" borderId="179" xfId="15" applyFont="1" applyBorder="1" applyAlignment="1">
      <alignment horizontal="center" vertical="center" textRotation="255" shrinkToFit="1"/>
    </xf>
    <xf numFmtId="0" fontId="76" fillId="0" borderId="210" xfId="15" applyFont="1" applyBorder="1" applyAlignment="1">
      <alignment horizontal="center" vertical="center"/>
    </xf>
    <xf numFmtId="0" fontId="76" fillId="0" borderId="211" xfId="15" applyFont="1" applyBorder="1" applyAlignment="1">
      <alignment horizontal="center" vertical="center"/>
    </xf>
    <xf numFmtId="0" fontId="76" fillId="0" borderId="100" xfId="15" applyFont="1" applyBorder="1" applyAlignment="1">
      <alignment horizontal="center" vertical="center"/>
    </xf>
    <xf numFmtId="0" fontId="76" fillId="0" borderId="160" xfId="15" applyFont="1" applyBorder="1" applyAlignment="1">
      <alignment horizontal="center" vertical="center"/>
    </xf>
    <xf numFmtId="0" fontId="57" fillId="0" borderId="211" xfId="15" applyFont="1" applyBorder="1" applyAlignment="1">
      <alignment horizontal="center" vertical="center"/>
    </xf>
    <xf numFmtId="0" fontId="57" fillId="0" borderId="212" xfId="15" applyFont="1" applyBorder="1" applyAlignment="1">
      <alignment horizontal="center" vertical="center"/>
    </xf>
    <xf numFmtId="0" fontId="57" fillId="0" borderId="214" xfId="15" applyFont="1" applyBorder="1" applyAlignment="1">
      <alignment horizontal="center" vertical="center"/>
    </xf>
    <xf numFmtId="0" fontId="76" fillId="0" borderId="213" xfId="15" applyFont="1" applyBorder="1" applyAlignment="1">
      <alignment horizontal="center" vertical="center"/>
    </xf>
    <xf numFmtId="0" fontId="57" fillId="0" borderId="207" xfId="15" applyFont="1" applyBorder="1" applyAlignment="1">
      <alignment horizontal="center" vertical="center"/>
    </xf>
    <xf numFmtId="0" fontId="57" fillId="0" borderId="208" xfId="15" applyFont="1" applyBorder="1" applyAlignment="1">
      <alignment horizontal="center" vertical="center"/>
    </xf>
    <xf numFmtId="0" fontId="57" fillId="0" borderId="115" xfId="15" applyFont="1" applyBorder="1" applyAlignment="1">
      <alignment horizontal="center" vertical="center" textRotation="255"/>
    </xf>
    <xf numFmtId="0" fontId="57" fillId="0" borderId="131" xfId="15" applyFont="1" applyBorder="1" applyAlignment="1">
      <alignment horizontal="center" vertical="center" textRotation="255"/>
    </xf>
    <xf numFmtId="0" fontId="57" fillId="0" borderId="16" xfId="15" applyFont="1" applyBorder="1" applyAlignment="1">
      <alignment horizontal="center" vertical="center" textRotation="255"/>
    </xf>
    <xf numFmtId="0" fontId="57" fillId="0" borderId="24" xfId="15" applyFont="1" applyBorder="1" applyAlignment="1">
      <alignment horizontal="center" vertical="center" textRotation="255"/>
    </xf>
    <xf numFmtId="0" fontId="57" fillId="0" borderId="224" xfId="15" applyFont="1" applyBorder="1" applyAlignment="1">
      <alignment horizontal="center" vertical="center" textRotation="255"/>
    </xf>
    <xf numFmtId="0" fontId="57" fillId="0" borderId="33" xfId="15" applyFont="1" applyBorder="1" applyAlignment="1">
      <alignment horizontal="center" vertical="center" textRotation="255"/>
    </xf>
    <xf numFmtId="0" fontId="76" fillId="0" borderId="187" xfId="15" applyFont="1" applyBorder="1" applyAlignment="1">
      <alignment horizontal="center" vertical="center"/>
    </xf>
    <xf numFmtId="0" fontId="76" fillId="0" borderId="162" xfId="15" applyFont="1" applyBorder="1" applyAlignment="1">
      <alignment horizontal="center" vertical="center"/>
    </xf>
    <xf numFmtId="0" fontId="76" fillId="0" borderId="161" xfId="15" applyFont="1" applyBorder="1" applyAlignment="1">
      <alignment horizontal="center" vertical="center"/>
    </xf>
    <xf numFmtId="0" fontId="76" fillId="0" borderId="130" xfId="15" applyFont="1" applyBorder="1" applyAlignment="1">
      <alignment horizontal="center" vertical="center"/>
    </xf>
    <xf numFmtId="0" fontId="76" fillId="0" borderId="152" xfId="15" applyFont="1" applyBorder="1" applyAlignment="1">
      <alignment horizontal="center" vertical="center"/>
    </xf>
    <xf numFmtId="0" fontId="76" fillId="0" borderId="5" xfId="15" applyFont="1" applyBorder="1" applyAlignment="1">
      <alignment horizontal="center" vertical="center"/>
    </xf>
    <xf numFmtId="0" fontId="76" fillId="0" borderId="153" xfId="15" applyFont="1" applyBorder="1" applyAlignment="1">
      <alignment horizontal="center" vertical="center"/>
    </xf>
    <xf numFmtId="0" fontId="76" fillId="0" borderId="115" xfId="15" applyFont="1" applyBorder="1" applyAlignment="1">
      <alignment horizontal="left" vertical="center"/>
    </xf>
    <xf numFmtId="0" fontId="76" fillId="0" borderId="151" xfId="15" applyFont="1" applyBorder="1" applyAlignment="1">
      <alignment horizontal="left" vertical="center"/>
    </xf>
    <xf numFmtId="0" fontId="76" fillId="0" borderId="152" xfId="15" applyFont="1" applyBorder="1" applyAlignment="1">
      <alignment horizontal="left" vertical="center"/>
    </xf>
    <xf numFmtId="0" fontId="76" fillId="0" borderId="167" xfId="15" applyFont="1" applyBorder="1" applyAlignment="1">
      <alignment horizontal="center" vertical="center"/>
    </xf>
    <xf numFmtId="0" fontId="76" fillId="0" borderId="180" xfId="15" applyFont="1" applyBorder="1" applyAlignment="1">
      <alignment horizontal="center" vertical="center"/>
    </xf>
    <xf numFmtId="0" fontId="76" fillId="0" borderId="115" xfId="15" applyFont="1" applyBorder="1" applyAlignment="1">
      <alignment horizontal="center" vertical="center"/>
    </xf>
    <xf numFmtId="0" fontId="76" fillId="0" borderId="151" xfId="15" applyFont="1" applyBorder="1" applyAlignment="1">
      <alignment horizontal="center" vertical="center"/>
    </xf>
    <xf numFmtId="0" fontId="76" fillId="0" borderId="131" xfId="15" applyFont="1" applyBorder="1" applyAlignment="1">
      <alignment horizontal="center" vertical="center"/>
    </xf>
    <xf numFmtId="0" fontId="76" fillId="0" borderId="226" xfId="15" applyFont="1" applyBorder="1" applyAlignment="1">
      <alignment horizontal="center" vertical="center"/>
    </xf>
    <xf numFmtId="0" fontId="76" fillId="0" borderId="227" xfId="15" applyFont="1" applyBorder="1" applyAlignment="1">
      <alignment horizontal="center" vertical="center"/>
    </xf>
    <xf numFmtId="0" fontId="76" fillId="0" borderId="229" xfId="15" applyFont="1" applyBorder="1" applyAlignment="1">
      <alignment horizontal="center" vertical="center"/>
    </xf>
    <xf numFmtId="0" fontId="76" fillId="0" borderId="228" xfId="15" applyFont="1" applyBorder="1" applyAlignment="1">
      <alignment horizontal="center" vertical="center"/>
    </xf>
    <xf numFmtId="0" fontId="76" fillId="0" borderId="45" xfId="15" applyFont="1" applyBorder="1" applyAlignment="1">
      <alignment horizontal="center" vertical="center"/>
    </xf>
    <xf numFmtId="0" fontId="76" fillId="0" borderId="225" xfId="15" applyFont="1" applyBorder="1" applyAlignment="1">
      <alignment horizontal="center" vertical="center"/>
    </xf>
    <xf numFmtId="0" fontId="76" fillId="0" borderId="19" xfId="15" applyFont="1" applyBorder="1" applyAlignment="1">
      <alignment horizontal="center" vertical="center"/>
    </xf>
    <xf numFmtId="0" fontId="76" fillId="0" borderId="48" xfId="15" applyFont="1" applyBorder="1" applyAlignment="1">
      <alignment horizontal="left" vertical="center"/>
    </xf>
    <xf numFmtId="0" fontId="76" fillId="0" borderId="104" xfId="15" applyFont="1" applyBorder="1" applyAlignment="1">
      <alignment horizontal="left" vertical="center"/>
    </xf>
    <xf numFmtId="0" fontId="76" fillId="0" borderId="225" xfId="15" applyFont="1" applyBorder="1" applyAlignment="1">
      <alignment horizontal="left" vertical="center"/>
    </xf>
    <xf numFmtId="0" fontId="76" fillId="0" borderId="177" xfId="15" applyFont="1" applyBorder="1" applyAlignment="1">
      <alignment horizontal="center" vertical="center"/>
    </xf>
    <xf numFmtId="0" fontId="76" fillId="0" borderId="169" xfId="15" applyFont="1" applyBorder="1" applyAlignment="1">
      <alignment horizontal="center" vertical="center"/>
    </xf>
    <xf numFmtId="0" fontId="76" fillId="0" borderId="104" xfId="15" applyFont="1" applyBorder="1" applyAlignment="1">
      <alignment horizontal="center" vertical="center"/>
    </xf>
    <xf numFmtId="0" fontId="57" fillId="0" borderId="104" xfId="15" applyFont="1" applyBorder="1" applyAlignment="1">
      <alignment horizontal="center" vertical="center"/>
    </xf>
    <xf numFmtId="0" fontId="57" fillId="0" borderId="216" xfId="15" applyFont="1" applyBorder="1" applyAlignment="1">
      <alignment horizontal="center" vertical="center"/>
    </xf>
    <xf numFmtId="0" fontId="76" fillId="0" borderId="231" xfId="15" applyFont="1" applyBorder="1" applyAlignment="1">
      <alignment horizontal="center" vertical="center"/>
    </xf>
    <xf numFmtId="0" fontId="76" fillId="0" borderId="37" xfId="15" applyFont="1" applyBorder="1" applyAlignment="1">
      <alignment horizontal="center" vertical="center"/>
    </xf>
    <xf numFmtId="0" fontId="76" fillId="0" borderId="2" xfId="15" applyFont="1" applyBorder="1" applyAlignment="1">
      <alignment horizontal="center" vertical="center"/>
    </xf>
    <xf numFmtId="0" fontId="76" fillId="0" borderId="209" xfId="15" applyFont="1" applyBorder="1" applyAlignment="1">
      <alignment horizontal="center" vertical="center" textRotation="255"/>
    </xf>
    <xf numFmtId="0" fontId="76" fillId="0" borderId="179" xfId="15" applyFont="1" applyBorder="1" applyAlignment="1">
      <alignment horizontal="center" vertical="center" textRotation="255"/>
    </xf>
    <xf numFmtId="0" fontId="57" fillId="0" borderId="205" xfId="15" applyFont="1" applyBorder="1" applyAlignment="1">
      <alignment horizontal="center" vertical="center"/>
    </xf>
    <xf numFmtId="0" fontId="76" fillId="0" borderId="230" xfId="15" applyFont="1" applyBorder="1" applyAlignment="1">
      <alignment horizontal="center" vertical="center"/>
    </xf>
    <xf numFmtId="0" fontId="76" fillId="0" borderId="75" xfId="15" applyFont="1" applyBorder="1" applyAlignment="1">
      <alignment horizontal="center" vertical="center"/>
    </xf>
    <xf numFmtId="0" fontId="76" fillId="0" borderId="80" xfId="15" applyFont="1" applyBorder="1" applyAlignment="1">
      <alignment horizontal="center" vertical="center"/>
    </xf>
    <xf numFmtId="0" fontId="76" fillId="0" borderId="216" xfId="15" applyFont="1" applyBorder="1" applyAlignment="1">
      <alignment horizontal="center" vertical="center"/>
    </xf>
    <xf numFmtId="0" fontId="57" fillId="0" borderId="202" xfId="15" applyFont="1" applyBorder="1" applyAlignment="1">
      <alignment horizontal="center" vertical="center"/>
    </xf>
    <xf numFmtId="0" fontId="57" fillId="0" borderId="200" xfId="15" applyFont="1" applyBorder="1" applyAlignment="1">
      <alignment horizontal="center" vertical="center"/>
    </xf>
    <xf numFmtId="0" fontId="57" fillId="0" borderId="232" xfId="15" applyFont="1" applyBorder="1" applyAlignment="1">
      <alignment horizontal="center" vertical="center"/>
    </xf>
    <xf numFmtId="0" fontId="76" fillId="0" borderId="191" xfId="15" applyFont="1" applyBorder="1" applyAlignment="1">
      <alignment horizontal="center" vertical="center" textRotation="255"/>
    </xf>
    <xf numFmtId="0" fontId="76" fillId="0" borderId="233" xfId="15" applyFont="1" applyBorder="1" applyAlignment="1">
      <alignment horizontal="center" vertical="center"/>
    </xf>
    <xf numFmtId="0" fontId="76" fillId="0" borderId="40" xfId="15" applyFont="1" applyBorder="1" applyAlignment="1">
      <alignment horizontal="center" vertical="center"/>
    </xf>
    <xf numFmtId="0" fontId="76" fillId="0" borderId="72" xfId="15" applyFont="1" applyBorder="1" applyAlignment="1">
      <alignment horizontal="center" vertical="center"/>
    </xf>
    <xf numFmtId="0" fontId="76" fillId="0" borderId="234" xfId="15" applyFont="1" applyBorder="1" applyAlignment="1">
      <alignment horizontal="center" vertical="center"/>
    </xf>
    <xf numFmtId="0" fontId="76" fillId="0" borderId="238" xfId="15" applyFont="1" applyBorder="1" applyAlignment="1">
      <alignment horizontal="left" vertical="center"/>
    </xf>
    <xf numFmtId="0" fontId="76" fillId="0" borderId="221" xfId="15" applyFont="1" applyBorder="1" applyAlignment="1">
      <alignment horizontal="left" vertical="center"/>
    </xf>
    <xf numFmtId="0" fontId="76" fillId="0" borderId="239" xfId="15" applyFont="1" applyBorder="1" applyAlignment="1">
      <alignment horizontal="left" vertical="center"/>
    </xf>
    <xf numFmtId="0" fontId="76" fillId="0" borderId="235" xfId="15" applyFont="1" applyBorder="1" applyAlignment="1">
      <alignment horizontal="center" vertical="center"/>
    </xf>
    <xf numFmtId="0" fontId="76" fillId="0" borderId="236" xfId="15" applyFont="1" applyBorder="1" applyAlignment="1">
      <alignment horizontal="center" vertical="center"/>
    </xf>
    <xf numFmtId="0" fontId="57" fillId="0" borderId="235" xfId="15" applyFont="1" applyBorder="1" applyAlignment="1">
      <alignment horizontal="center" vertical="center"/>
    </xf>
    <xf numFmtId="0" fontId="57" fillId="0" borderId="236" xfId="15" applyFont="1" applyBorder="1" applyAlignment="1">
      <alignment horizontal="center" vertical="center"/>
    </xf>
    <xf numFmtId="0" fontId="76" fillId="0" borderId="221" xfId="15" applyFont="1" applyBorder="1" applyAlignment="1">
      <alignment horizontal="center" vertical="center"/>
    </xf>
    <xf numFmtId="0" fontId="76" fillId="0" borderId="237" xfId="15" applyFont="1" applyBorder="1" applyAlignment="1">
      <alignment horizontal="center" vertical="center"/>
    </xf>
    <xf numFmtId="0" fontId="83" fillId="0" borderId="113" xfId="0" applyFont="1" applyBorder="1" applyAlignment="1">
      <alignment horizontal="center" vertical="center"/>
    </xf>
    <xf numFmtId="0" fontId="82" fillId="0" borderId="113" xfId="0" applyFont="1" applyBorder="1" applyAlignment="1">
      <alignment horizontal="left" vertical="center"/>
    </xf>
    <xf numFmtId="0" fontId="83" fillId="0" borderId="0" xfId="0" applyFont="1" applyAlignment="1">
      <alignment horizontal="left" vertical="top" wrapText="1"/>
    </xf>
    <xf numFmtId="0" fontId="61" fillId="0" borderId="0" xfId="0" applyFont="1" applyAlignment="1">
      <alignment horizontal="left" vertical="center" wrapText="1"/>
    </xf>
    <xf numFmtId="0" fontId="61" fillId="0" borderId="0" xfId="0" applyFont="1" applyAlignment="1">
      <alignment horizontal="center" vertical="center"/>
    </xf>
    <xf numFmtId="0" fontId="36" fillId="0" borderId="113" xfId="0" applyFont="1" applyBorder="1" applyAlignment="1">
      <alignment horizontal="center" vertical="center"/>
    </xf>
    <xf numFmtId="0" fontId="36" fillId="0" borderId="0" xfId="0" applyFont="1">
      <alignment vertical="center"/>
    </xf>
    <xf numFmtId="0" fontId="36" fillId="0" borderId="0" xfId="0" applyFont="1" applyAlignment="1">
      <alignment horizontal="center" vertical="center"/>
    </xf>
    <xf numFmtId="0" fontId="35" fillId="0" borderId="0" xfId="0" applyFont="1">
      <alignment vertical="center"/>
    </xf>
    <xf numFmtId="0" fontId="36" fillId="0" borderId="0" xfId="0" applyFont="1" applyAlignment="1">
      <alignment horizontal="right" vertical="center"/>
    </xf>
    <xf numFmtId="0" fontId="85" fillId="0" borderId="0" xfId="2" applyFont="1" applyAlignment="1">
      <alignment horizontal="center" vertical="center"/>
    </xf>
    <xf numFmtId="0" fontId="17" fillId="0" borderId="0" xfId="2" applyFont="1">
      <alignment vertical="center"/>
    </xf>
    <xf numFmtId="0" fontId="18" fillId="0" borderId="0" xfId="2" applyFont="1" applyAlignment="1">
      <alignment vertical="center" wrapText="1"/>
    </xf>
    <xf numFmtId="0" fontId="18" fillId="0" borderId="0" xfId="2" applyFont="1">
      <alignment vertical="center"/>
    </xf>
    <xf numFmtId="0" fontId="18" fillId="0" borderId="0" xfId="2" applyFont="1" applyAlignment="1">
      <alignment horizontal="distributed" vertical="center"/>
    </xf>
    <xf numFmtId="0" fontId="18" fillId="0" borderId="0" xfId="2" applyFont="1" applyAlignment="1">
      <alignment horizontal="right" vertical="center"/>
    </xf>
    <xf numFmtId="0" fontId="61" fillId="0" borderId="0" xfId="0" applyFont="1" applyAlignment="1">
      <alignment horizontal="distributed" vertical="center"/>
    </xf>
    <xf numFmtId="0" fontId="18" fillId="0" borderId="0" xfId="2" applyFont="1" applyAlignment="1">
      <alignment horizontal="right" vertical="center"/>
    </xf>
    <xf numFmtId="176" fontId="36" fillId="0" borderId="0" xfId="2" applyNumberFormat="1" applyFont="1">
      <alignment vertical="center"/>
    </xf>
    <xf numFmtId="0" fontId="18" fillId="0" borderId="0" xfId="2" applyFont="1" applyAlignment="1">
      <alignment horizontal="distributed" vertical="center"/>
    </xf>
    <xf numFmtId="176" fontId="18" fillId="0" borderId="0" xfId="2" applyNumberFormat="1" applyFont="1" applyAlignment="1">
      <alignment horizontal="distributed" vertical="center"/>
    </xf>
    <xf numFmtId="0" fontId="20" fillId="0" borderId="0" xfId="2" applyFont="1" applyAlignment="1">
      <alignment horizontal="left" vertical="center" wrapText="1"/>
    </xf>
    <xf numFmtId="0" fontId="20" fillId="0" borderId="0" xfId="2" applyFont="1" applyAlignment="1">
      <alignment vertical="top" wrapText="1"/>
    </xf>
    <xf numFmtId="0" fontId="20" fillId="0" borderId="0" xfId="2" applyFont="1" applyAlignment="1">
      <alignment vertical="top"/>
    </xf>
    <xf numFmtId="0" fontId="20" fillId="0" borderId="0" xfId="2" applyFont="1" applyAlignment="1">
      <alignment horizontal="center" vertical="center" wrapText="1"/>
    </xf>
    <xf numFmtId="0" fontId="33" fillId="0" borderId="0" xfId="2" applyFont="1" applyAlignment="1">
      <alignment horizontal="center" vertical="center"/>
    </xf>
    <xf numFmtId="0" fontId="20" fillId="0" borderId="0" xfId="2" applyFont="1" applyAlignment="1">
      <alignment vertical="center" wrapText="1"/>
    </xf>
    <xf numFmtId="0" fontId="20" fillId="0" borderId="0" xfId="2" applyFont="1">
      <alignment vertical="center"/>
    </xf>
    <xf numFmtId="0" fontId="20" fillId="0" borderId="0" xfId="2" applyFont="1" applyAlignment="1">
      <alignment horizontal="left" vertical="top"/>
    </xf>
    <xf numFmtId="0" fontId="20" fillId="0" borderId="0" xfId="2" applyFont="1" applyAlignment="1">
      <alignment horizontal="left" vertical="center" wrapText="1"/>
    </xf>
    <xf numFmtId="0" fontId="20" fillId="0" borderId="0" xfId="2" applyFont="1" applyAlignment="1">
      <alignment horizontal="left" vertical="center"/>
    </xf>
    <xf numFmtId="0" fontId="20" fillId="0" borderId="0" xfId="2" applyFont="1" applyAlignment="1">
      <alignment horizontal="left" vertical="top" wrapText="1"/>
    </xf>
    <xf numFmtId="0" fontId="20" fillId="0" borderId="0" xfId="2" applyFont="1" applyAlignment="1">
      <alignment horizontal="left" vertical="top"/>
    </xf>
    <xf numFmtId="0" fontId="33" fillId="0" borderId="0" xfId="2" applyFont="1" applyAlignment="1">
      <alignment vertical="center" shrinkToFit="1"/>
    </xf>
    <xf numFmtId="49" fontId="35" fillId="0" borderId="0" xfId="0" applyNumberFormat="1" applyFont="1" applyAlignment="1">
      <alignment vertical="top"/>
    </xf>
    <xf numFmtId="0" fontId="33" fillId="0" borderId="0" xfId="2" applyFont="1">
      <alignment vertical="center"/>
    </xf>
    <xf numFmtId="177" fontId="42" fillId="0" borderId="0" xfId="2" applyNumberFormat="1" applyFont="1" applyAlignment="1">
      <alignment vertical="center" shrinkToFit="1"/>
    </xf>
    <xf numFmtId="177" fontId="20" fillId="0" borderId="0" xfId="2" applyNumberFormat="1" applyFont="1" applyAlignment="1">
      <alignment horizontal="right" vertical="center" shrinkToFit="1"/>
    </xf>
    <xf numFmtId="177" fontId="42" fillId="0" borderId="0" xfId="2" applyNumberFormat="1" applyFont="1" applyAlignment="1">
      <alignment horizontal="right" vertical="center" shrinkToFit="1"/>
    </xf>
  </cellXfs>
  <cellStyles count="16">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0B9FF01-673C-4B66-9231-AB946ADBC76A}"/>
    <cellStyle name="標準 5 2 2" xfId="13" xr:uid="{7EF3D8C3-6617-49D1-BF91-36282C9533E1}"/>
    <cellStyle name="標準 5 2 3" xfId="14" xr:uid="{090EAFFF-0406-41D7-A6FA-CF15ACAD1AA9}"/>
    <cellStyle name="標準 5 3" xfId="11" xr:uid="{1E33BACF-DB30-49DB-9CA0-8B883030B906}"/>
    <cellStyle name="標準 5 4" xfId="15" xr:uid="{E8BCA7C3-9B7D-4390-BA5B-054A6EB4F1EF}"/>
    <cellStyle name="標準 6" xfId="8" xr:uid="{4AEF3804-5800-4FBC-BDE5-84FFEC083808}"/>
    <cellStyle name="標準 7" xfId="9" xr:uid="{5D2B51DF-6C10-4804-BE6B-A93160E17BEF}"/>
    <cellStyle name="標準 7 2" xfId="12" xr:uid="{48E44740-C9BE-4FFA-85E7-4418F8D671E5}"/>
    <cellStyle name="良い 2" xfId="5" xr:uid="{00000000-0005-0000-0000-000006000000}"/>
    <cellStyle name="良い 2 2" xfId="6" xr:uid="{00000000-0005-0000-0000-000007000000}"/>
  </cellStyles>
  <dxfs count="5">
    <dxf>
      <numFmt numFmtId="180" formatCode="&quot;令和元年&quot;m&quot;月&quot;d&quot;日&quot;;@"/>
    </dxf>
    <dxf>
      <numFmt numFmtId="180" formatCode="&quot;令和元年&quot;m&quot;月&quot;d&quot;日&quot;;@"/>
    </dxf>
    <dxf>
      <numFmt numFmtId="180" formatCode="&quot;令和元年&quot;m&quot;月&quot;d&quot;日&quot;;@"/>
    </dxf>
    <dxf>
      <numFmt numFmtId="180" formatCode="&quot;令和元年&quot;m&quot;月&quot;d&quot;日&quot;;@"/>
    </dxf>
    <dxf>
      <numFmt numFmtId="180"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152400</xdr:rowOff>
        </xdr:from>
        <xdr:to>
          <xdr:col>2</xdr:col>
          <xdr:colOff>0</xdr:colOff>
          <xdr:row>2</xdr:row>
          <xdr:rowOff>57150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100-000001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0</xdr:row>
          <xdr:rowOff>152400</xdr:rowOff>
        </xdr:from>
        <xdr:to>
          <xdr:col>28</xdr:col>
          <xdr:colOff>0</xdr:colOff>
          <xdr:row>2</xdr:row>
          <xdr:rowOff>57150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100-000002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38</xdr:row>
      <xdr:rowOff>57150</xdr:rowOff>
    </xdr:from>
    <xdr:to>
      <xdr:col>0</xdr:col>
      <xdr:colOff>190500</xdr:colOff>
      <xdr:row>46</xdr:row>
      <xdr:rowOff>257175</xdr:rowOff>
    </xdr:to>
    <xdr:sp macro="" textlink="">
      <xdr:nvSpPr>
        <xdr:cNvPr id="2" name="テキスト ボックス 4">
          <a:extLst>
            <a:ext uri="{FF2B5EF4-FFF2-40B4-BE49-F238E27FC236}">
              <a16:creationId xmlns:a16="http://schemas.microsoft.com/office/drawing/2014/main" id="{7A2F1AAD-1391-464E-9A25-8C3E9C6B096E}"/>
            </a:ext>
          </a:extLst>
        </xdr:cNvPr>
        <xdr:cNvSpPr txBox="1">
          <a:spLocks noChangeArrowheads="1"/>
        </xdr:cNvSpPr>
      </xdr:nvSpPr>
      <xdr:spPr bwMode="auto">
        <a:xfrm>
          <a:off x="0" y="11477625"/>
          <a:ext cx="190500" cy="27051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a:ea typeface="ＭＳ 明朝"/>
            </a:rPr>
            <a:t>代表者本人に関する事項</a:t>
          </a:r>
        </a:p>
      </xdr:txBody>
    </xdr:sp>
    <xdr:clientData/>
  </xdr:twoCellAnchor>
  <xdr:twoCellAnchor>
    <xdr:from>
      <xdr:col>0</xdr:col>
      <xdr:colOff>1</xdr:colOff>
      <xdr:row>16</xdr:row>
      <xdr:rowOff>9526</xdr:rowOff>
    </xdr:from>
    <xdr:to>
      <xdr:col>0</xdr:col>
      <xdr:colOff>309563</xdr:colOff>
      <xdr:row>21</xdr:row>
      <xdr:rowOff>226218</xdr:rowOff>
    </xdr:to>
    <xdr:sp macro="" textlink="">
      <xdr:nvSpPr>
        <xdr:cNvPr id="3" name="テキスト ボックス 1">
          <a:extLst>
            <a:ext uri="{FF2B5EF4-FFF2-40B4-BE49-F238E27FC236}">
              <a16:creationId xmlns:a16="http://schemas.microsoft.com/office/drawing/2014/main" id="{413AAF72-873A-4AF2-A775-DF0F802DDA1D}"/>
            </a:ext>
          </a:extLst>
        </xdr:cNvPr>
        <xdr:cNvSpPr txBox="1">
          <a:spLocks noChangeArrowheads="1"/>
        </xdr:cNvSpPr>
      </xdr:nvSpPr>
      <xdr:spPr bwMode="auto">
        <a:xfrm>
          <a:off x="1" y="4829176"/>
          <a:ext cx="309562" cy="1788317"/>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1" i="0" u="none" strike="noStrike" baseline="0">
              <a:solidFill>
                <a:srgbClr val="000000"/>
              </a:solidFill>
              <a:latin typeface="ＭＳ 明朝"/>
              <a:ea typeface="ＭＳ 明朝"/>
            </a:rPr>
            <a:t>役員に関する事項</a:t>
          </a:r>
        </a:p>
      </xdr:txBody>
    </xdr:sp>
    <xdr:clientData/>
  </xdr:twoCellAnchor>
  <xdr:twoCellAnchor>
    <xdr:from>
      <xdr:col>0</xdr:col>
      <xdr:colOff>0</xdr:colOff>
      <xdr:row>25</xdr:row>
      <xdr:rowOff>35719</xdr:rowOff>
    </xdr:from>
    <xdr:to>
      <xdr:col>0</xdr:col>
      <xdr:colOff>238125</xdr:colOff>
      <xdr:row>29</xdr:row>
      <xdr:rowOff>0</xdr:rowOff>
    </xdr:to>
    <xdr:sp macro="" textlink="">
      <xdr:nvSpPr>
        <xdr:cNvPr id="4" name="テキスト ボックス 2">
          <a:extLst>
            <a:ext uri="{FF2B5EF4-FFF2-40B4-BE49-F238E27FC236}">
              <a16:creationId xmlns:a16="http://schemas.microsoft.com/office/drawing/2014/main" id="{2CDFE396-1505-4D4A-9823-138694581C50}"/>
            </a:ext>
          </a:extLst>
        </xdr:cNvPr>
        <xdr:cNvSpPr txBox="1">
          <a:spLocks noChangeArrowheads="1"/>
        </xdr:cNvSpPr>
      </xdr:nvSpPr>
      <xdr:spPr bwMode="auto">
        <a:xfrm>
          <a:off x="0" y="7684294"/>
          <a:ext cx="238125" cy="122158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1" i="0" u="none" strike="noStrike" baseline="0">
              <a:solidFill>
                <a:srgbClr val="000000"/>
              </a:solidFill>
              <a:latin typeface="ＭＳ 明朝"/>
              <a:ea typeface="ＭＳ 明朝"/>
            </a:rPr>
            <a:t>従たる事務所</a:t>
          </a:r>
        </a:p>
      </xdr:txBody>
    </xdr:sp>
    <xdr:clientData/>
  </xdr:twoCellAnchor>
  <xdr:twoCellAnchor>
    <xdr:from>
      <xdr:col>0</xdr:col>
      <xdr:colOff>0</xdr:colOff>
      <xdr:row>29</xdr:row>
      <xdr:rowOff>47627</xdr:rowOff>
    </xdr:from>
    <xdr:to>
      <xdr:col>1</xdr:col>
      <xdr:colOff>2381</xdr:colOff>
      <xdr:row>34</xdr:row>
      <xdr:rowOff>2</xdr:rowOff>
    </xdr:to>
    <xdr:sp macro="" textlink="">
      <xdr:nvSpPr>
        <xdr:cNvPr id="5" name="テキスト ボックス 3">
          <a:extLst>
            <a:ext uri="{FF2B5EF4-FFF2-40B4-BE49-F238E27FC236}">
              <a16:creationId xmlns:a16="http://schemas.microsoft.com/office/drawing/2014/main" id="{967686A9-5CDE-4CA8-803E-2211205B030D}"/>
            </a:ext>
          </a:extLst>
        </xdr:cNvPr>
        <xdr:cNvSpPr txBox="1">
          <a:spLocks noChangeArrowheads="1"/>
        </xdr:cNvSpPr>
      </xdr:nvSpPr>
      <xdr:spPr bwMode="auto">
        <a:xfrm>
          <a:off x="0" y="8953502"/>
          <a:ext cx="373856" cy="15240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1" i="0" u="none" strike="noStrike" baseline="0">
              <a:solidFill>
                <a:srgbClr val="000000"/>
              </a:solidFill>
              <a:latin typeface="ＭＳ 明朝"/>
              <a:ea typeface="ＭＳ 明朝"/>
            </a:rPr>
            <a:t>宅地建物取引士</a:t>
          </a:r>
        </a:p>
      </xdr:txBody>
    </xdr:sp>
    <xdr:clientData/>
  </xdr:twoCellAnchor>
  <xdr:twoCellAnchor>
    <xdr:from>
      <xdr:col>0</xdr:col>
      <xdr:colOff>11906</xdr:colOff>
      <xdr:row>63</xdr:row>
      <xdr:rowOff>4763</xdr:rowOff>
    </xdr:from>
    <xdr:to>
      <xdr:col>0</xdr:col>
      <xdr:colOff>357187</xdr:colOff>
      <xdr:row>66</xdr:row>
      <xdr:rowOff>285749</xdr:rowOff>
    </xdr:to>
    <xdr:sp macro="" textlink="">
      <xdr:nvSpPr>
        <xdr:cNvPr id="6" name="テキスト ボックス 5">
          <a:extLst>
            <a:ext uri="{FF2B5EF4-FFF2-40B4-BE49-F238E27FC236}">
              <a16:creationId xmlns:a16="http://schemas.microsoft.com/office/drawing/2014/main" id="{E8849CF0-E5B9-4420-AC94-D548621FE85B}"/>
            </a:ext>
          </a:extLst>
        </xdr:cNvPr>
        <xdr:cNvSpPr txBox="1">
          <a:spLocks noChangeArrowheads="1"/>
        </xdr:cNvSpPr>
      </xdr:nvSpPr>
      <xdr:spPr bwMode="auto">
        <a:xfrm>
          <a:off x="11906" y="19921538"/>
          <a:ext cx="345281" cy="133826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a:ea typeface="ＭＳ 明朝"/>
            </a:rPr>
            <a:t>受　賞　歴</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gi\Downloads\&#24467;&#12383;&#12427;&#20107;&#21209;&#25152;&#20837;&#20250;&#30003;&#36796;&#26360;&#39006;(R6.8.1)%20(2).xlsx" TargetMode="External"/><Relationship Id="rId1" Type="http://schemas.openxmlformats.org/officeDocument/2006/relationships/externalLinkPath" Target="&#24467;&#12383;&#12427;&#20107;&#21209;&#25152;&#20837;&#20250;&#30003;&#36796;&#26360;&#39006;(R6.8.1)%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28\Downloads\app_setting_edt_looomori_20240712102714.xlsx" TargetMode="External"/><Relationship Id="rId1" Type="http://schemas.openxmlformats.org/officeDocument/2006/relationships/externalLinkPath" Target="/Users/zen28/Downloads/app_setting_edt_looomori_2024071210271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6%20&#20837;&#20250;&#26360;&#39006;\&#20027;&#12383;&#12427;&#20107;&#21209;&#25152;&#20837;&#20250;&#30003;&#36796;&#26360;&#39006;(R7.1.15).xlsx" TargetMode="External"/><Relationship Id="rId1" Type="http://schemas.openxmlformats.org/officeDocument/2006/relationships/externalLinkPath" Target="/Users/zengi/OneDrive/&#12487;&#12473;&#12463;&#12488;&#12483;&#12503;/&#12501;&#12449;&#12452;&#12523;/&#9733;&#9314;&#22793;&#26356;&#12289;&#20837;&#36864;&#20250;/R6%20&#20837;&#20250;&#26360;&#39006;/&#20027;&#12383;&#12427;&#20107;&#21209;&#25152;&#20837;&#20250;&#30003;&#36796;&#26360;&#39006;(R7.1.1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7&#12288;&#20837;&#20250;&#26360;&#39006;&#31561;\20250328_&#20837;&#20250;.xlsx" TargetMode="External"/><Relationship Id="rId1" Type="http://schemas.openxmlformats.org/officeDocument/2006/relationships/externalLinkPath" Target="/Users/zengi/OneDrive/&#12487;&#12473;&#12463;&#12488;&#12483;&#12503;/&#12501;&#12449;&#12452;&#12523;/&#9733;&#9314;&#22793;&#26356;&#12289;&#20837;&#36864;&#20250;/R7&#12288;&#20837;&#20250;&#26360;&#39006;&#31561;/20250328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3.誓約書Ⅰ・Ⅱ"/>
      <sheetName val="4.会員台帳（従たる事務所）"/>
      <sheetName val="7.従業者名簿"/>
      <sheetName val="8.従業者調書"/>
      <sheetName val="9.岐阜県本部だよりについて"/>
      <sheetName val="10.TRA入会申込書（従たる事務所）"/>
      <sheetName val="11.専任宅地建物取引士届"/>
      <sheetName val="base"/>
      <sheetName val="daisei"/>
      <sheetName val="sentori"/>
    </sheetNames>
    <sheetDataSet>
      <sheetData sheetId="0" refreshError="1"/>
      <sheetData sheetId="1"/>
      <sheetData sheetId="2" refreshError="1"/>
      <sheetData sheetId="3"/>
      <sheetData sheetId="4"/>
      <sheetData sheetId="5" refreshError="1"/>
      <sheetData sheetId="6" refreshError="1"/>
      <sheetData sheetId="7" refreshError="1"/>
      <sheetData sheetId="8"/>
      <sheetData sheetId="9">
        <row r="3">
          <cell r="A3" t="str">
            <v>代表者</v>
          </cell>
        </row>
        <row r="4">
          <cell r="A4" t="str">
            <v>政令使用人</v>
          </cell>
        </row>
      </sheetData>
      <sheetData sheetId="10">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確約書"/>
      <sheetName val="08.連帯保証人届出書"/>
      <sheetName val="09.代表者届"/>
      <sheetName val="10.専任宅地建物取引士届"/>
      <sheetName val="11.誓約書（全・保・T）"/>
      <sheetName val="12.誓約書（日政連）"/>
      <sheetName val="13.取引士個票"/>
      <sheetName val="14.従業者調書（代表者）"/>
      <sheetName val="15.従業者調書（専任取引士）"/>
      <sheetName val="16.中部レインズ申込書"/>
      <sheetName val="17.紹介者届"/>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代表者</v>
          </cell>
        </row>
      </sheetData>
      <sheetData sheetId="19">
        <row r="3">
          <cell r="A3" t="str">
            <v>専任取引士1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代表者</v>
          </cell>
        </row>
        <row r="4">
          <cell r="A4" t="str">
            <v>代表者2</v>
          </cell>
        </row>
        <row r="5">
          <cell r="A5" t="str">
            <v>政令使用人</v>
          </cell>
        </row>
      </sheetData>
      <sheetData sheetId="19">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会員台帳（写真貼付）"/>
      <sheetName val="13.従業者名簿"/>
      <sheetName val="14.従業者調書（写真貼付）"/>
      <sheetName val="15.会員実態調査表"/>
      <sheetName val="16.岐阜県本部だよりについて"/>
      <sheetName val="17.アンケート・紹介者"/>
      <sheetName val="base"/>
      <sheetName val="daisei"/>
      <sheetName val="sen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C5B4-2DB1-470C-8C10-B0737947E953}">
  <sheetPr>
    <pageSetUpPr fitToPage="1"/>
  </sheetPr>
  <dimension ref="A1:C21"/>
  <sheetViews>
    <sheetView tabSelected="1" view="pageLayout" zoomScaleNormal="100" workbookViewId="0">
      <selection activeCell="B14" sqref="B14"/>
    </sheetView>
  </sheetViews>
  <sheetFormatPr defaultColWidth="8.75" defaultRowHeight="18.75" x14ac:dyDescent="0.15"/>
  <cols>
    <col min="1" max="1" width="6.5" style="86" customWidth="1"/>
    <col min="2" max="2" width="71.875" style="86" customWidth="1"/>
    <col min="3" max="3" width="20.5" style="86" customWidth="1"/>
    <col min="4" max="4" width="8.75" style="86"/>
    <col min="5" max="5" width="9" style="86" customWidth="1"/>
    <col min="6" max="16384" width="8.75" style="86"/>
  </cols>
  <sheetData>
    <row r="1" spans="1:3" s="82" customFormat="1" ht="30" customHeight="1" thickBot="1" x14ac:dyDescent="0.2">
      <c r="A1" s="185" t="s">
        <v>515</v>
      </c>
      <c r="B1" s="185"/>
      <c r="C1" s="185"/>
    </row>
    <row r="2" spans="1:3" ht="25.5" customHeight="1" thickBot="1" x14ac:dyDescent="0.2">
      <c r="A2" s="83" t="s">
        <v>502</v>
      </c>
      <c r="B2" s="84" t="s">
        <v>503</v>
      </c>
      <c r="C2" s="85" t="s">
        <v>504</v>
      </c>
    </row>
    <row r="3" spans="1:3" ht="25.5" customHeight="1" thickTop="1" x14ac:dyDescent="0.15">
      <c r="A3" s="87">
        <v>1</v>
      </c>
      <c r="B3" s="88" t="s">
        <v>511</v>
      </c>
      <c r="C3" s="89" t="s">
        <v>505</v>
      </c>
    </row>
    <row r="4" spans="1:3" ht="25.5" customHeight="1" x14ac:dyDescent="0.15">
      <c r="A4" s="87">
        <v>2</v>
      </c>
      <c r="B4" s="90" t="s">
        <v>507</v>
      </c>
      <c r="C4" s="91" t="s">
        <v>505</v>
      </c>
    </row>
    <row r="5" spans="1:3" ht="25.5" customHeight="1" x14ac:dyDescent="0.15">
      <c r="A5" s="87">
        <v>3</v>
      </c>
      <c r="B5" s="90" t="s">
        <v>677</v>
      </c>
      <c r="C5" s="91" t="s">
        <v>505</v>
      </c>
    </row>
    <row r="6" spans="1:3" ht="25.5" customHeight="1" x14ac:dyDescent="0.15">
      <c r="A6" s="87">
        <v>4</v>
      </c>
      <c r="B6" s="88" t="s">
        <v>670</v>
      </c>
      <c r="C6" s="89" t="s">
        <v>671</v>
      </c>
    </row>
    <row r="7" spans="1:3" ht="25.5" customHeight="1" x14ac:dyDescent="0.15">
      <c r="A7" s="87">
        <v>5</v>
      </c>
      <c r="B7" s="88" t="s">
        <v>506</v>
      </c>
      <c r="C7" s="89" t="s">
        <v>505</v>
      </c>
    </row>
    <row r="8" spans="1:3" ht="25.5" customHeight="1" x14ac:dyDescent="0.15">
      <c r="A8" s="87">
        <v>6</v>
      </c>
      <c r="B8" s="88" t="s">
        <v>508</v>
      </c>
      <c r="C8" s="89" t="s">
        <v>505</v>
      </c>
    </row>
    <row r="9" spans="1:3" ht="25.5" customHeight="1" x14ac:dyDescent="0.15">
      <c r="A9" s="87">
        <v>7</v>
      </c>
      <c r="B9" s="88" t="s">
        <v>672</v>
      </c>
      <c r="C9" s="89" t="s">
        <v>671</v>
      </c>
    </row>
    <row r="10" spans="1:3" ht="25.5" customHeight="1" x14ac:dyDescent="0.15">
      <c r="A10" s="87">
        <v>8</v>
      </c>
      <c r="B10" s="88" t="s">
        <v>678</v>
      </c>
      <c r="C10" s="89" t="s">
        <v>673</v>
      </c>
    </row>
    <row r="11" spans="1:3" ht="25.5" customHeight="1" x14ac:dyDescent="0.15">
      <c r="A11" s="87">
        <v>9</v>
      </c>
      <c r="B11" s="88" t="s">
        <v>512</v>
      </c>
      <c r="C11" s="89" t="s">
        <v>505</v>
      </c>
    </row>
    <row r="12" spans="1:3" ht="24.95" customHeight="1" thickBot="1" x14ac:dyDescent="0.2">
      <c r="A12" s="92">
        <v>10</v>
      </c>
      <c r="B12" s="183" t="s">
        <v>509</v>
      </c>
      <c r="C12" s="94" t="s">
        <v>671</v>
      </c>
    </row>
    <row r="13" spans="1:3" ht="24.95" customHeight="1" x14ac:dyDescent="0.15"/>
    <row r="14" spans="1:3" ht="24.95" customHeight="1" x14ac:dyDescent="0.15"/>
    <row r="15" spans="1:3" ht="24.95" customHeight="1" x14ac:dyDescent="0.15">
      <c r="A15" s="95"/>
    </row>
    <row r="16" spans="1:3" ht="24.95" customHeight="1" thickBot="1" x14ac:dyDescent="0.2">
      <c r="A16" s="185" t="s">
        <v>510</v>
      </c>
      <c r="B16" s="185"/>
      <c r="C16" s="185"/>
    </row>
    <row r="17" spans="1:3" ht="25.5" customHeight="1" thickBot="1" x14ac:dyDescent="0.2">
      <c r="A17" s="83" t="s">
        <v>502</v>
      </c>
      <c r="B17" s="84" t="s">
        <v>503</v>
      </c>
      <c r="C17" s="85" t="s">
        <v>504</v>
      </c>
    </row>
    <row r="18" spans="1:3" ht="39.75" thickTop="1" x14ac:dyDescent="0.15">
      <c r="A18" s="96">
        <v>1</v>
      </c>
      <c r="B18" s="98" t="s">
        <v>513</v>
      </c>
      <c r="C18" s="97" t="s">
        <v>505</v>
      </c>
    </row>
    <row r="19" spans="1:3" ht="25.5" customHeight="1" x14ac:dyDescent="0.15">
      <c r="A19" s="87">
        <v>2</v>
      </c>
      <c r="B19" s="88" t="s">
        <v>674</v>
      </c>
      <c r="C19" s="89" t="s">
        <v>676</v>
      </c>
    </row>
    <row r="20" spans="1:3" ht="25.5" customHeight="1" x14ac:dyDescent="0.15">
      <c r="A20" s="184">
        <v>3</v>
      </c>
      <c r="B20" s="90" t="s">
        <v>675</v>
      </c>
      <c r="C20" s="91" t="s">
        <v>676</v>
      </c>
    </row>
    <row r="21" spans="1:3" ht="25.5" customHeight="1" thickBot="1" x14ac:dyDescent="0.2">
      <c r="A21" s="92">
        <v>4</v>
      </c>
      <c r="B21" s="93" t="s">
        <v>514</v>
      </c>
      <c r="C21" s="94" t="s">
        <v>676</v>
      </c>
    </row>
  </sheetData>
  <mergeCells count="2">
    <mergeCell ref="A1:C1"/>
    <mergeCell ref="A16:C16"/>
  </mergeCells>
  <phoneticPr fontId="41"/>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53F5-3DC2-4AAD-932D-7D6FEAADCF9B}">
  <sheetPr codeName="Sheet28"/>
  <dimension ref="A1:AT129"/>
  <sheetViews>
    <sheetView showZeros="0" topLeftCell="A4" zoomScaleNormal="100" zoomScaleSheetLayoutView="100" workbookViewId="0">
      <selection sqref="A1:K1"/>
    </sheetView>
  </sheetViews>
  <sheetFormatPr defaultColWidth="9" defaultRowHeight="13.5" x14ac:dyDescent="0.15"/>
  <cols>
    <col min="1" max="1" width="0.375" style="22" customWidth="1"/>
    <col min="2" max="8" width="2" style="22" customWidth="1"/>
    <col min="9" max="9" width="0.375" style="22" customWidth="1"/>
    <col min="10" max="60" width="2" style="22" customWidth="1"/>
    <col min="61" max="16384" width="9" style="22"/>
  </cols>
  <sheetData>
    <row r="1" spans="1:46" s="25" customFormat="1" ht="10.5" customHeight="1" x14ac:dyDescent="0.15">
      <c r="A1" s="751" t="s">
        <v>99</v>
      </c>
      <c r="B1" s="752"/>
      <c r="C1" s="752"/>
      <c r="D1" s="752"/>
      <c r="E1" s="752"/>
      <c r="F1" s="752"/>
      <c r="G1" s="752"/>
      <c r="H1" s="752"/>
      <c r="I1" s="752"/>
      <c r="J1" s="752"/>
      <c r="K1" s="753"/>
      <c r="L1" s="487" t="s">
        <v>100</v>
      </c>
      <c r="M1" s="475"/>
      <c r="N1" s="475"/>
      <c r="O1" s="475"/>
      <c r="P1" s="475"/>
      <c r="Q1" s="487"/>
      <c r="R1" s="547" t="s">
        <v>114</v>
      </c>
      <c r="S1" s="758"/>
      <c r="T1" s="758"/>
      <c r="U1" s="758"/>
      <c r="V1" s="758"/>
      <c r="W1" s="476"/>
      <c r="X1" s="487"/>
      <c r="Y1" s="475"/>
      <c r="Z1" s="475"/>
      <c r="AA1" s="475"/>
      <c r="AB1" s="475"/>
      <c r="AC1" s="476"/>
      <c r="AD1" s="533"/>
      <c r="AE1" s="746"/>
      <c r="AF1" s="746"/>
      <c r="AG1" s="746"/>
      <c r="AH1" s="746"/>
      <c r="AI1" s="746"/>
      <c r="AJ1" s="746"/>
      <c r="AK1" s="746"/>
      <c r="AL1" s="746"/>
      <c r="AM1" s="746"/>
      <c r="AN1" s="746"/>
      <c r="AO1" s="746"/>
      <c r="AP1" s="746"/>
      <c r="AQ1" s="746"/>
      <c r="AR1" s="746"/>
      <c r="AS1" s="746"/>
      <c r="AT1" s="746"/>
    </row>
    <row r="2" spans="1:46" s="25" customFormat="1" ht="10.5" customHeight="1" x14ac:dyDescent="0.15">
      <c r="A2" s="747">
        <f>tou_cd</f>
        <v>0</v>
      </c>
      <c r="B2" s="748"/>
      <c r="C2" s="748"/>
      <c r="D2" s="748"/>
      <c r="E2" s="748"/>
      <c r="F2" s="748"/>
      <c r="G2" s="748"/>
      <c r="H2" s="748"/>
      <c r="I2" s="748"/>
      <c r="J2" s="748"/>
      <c r="K2" s="749"/>
      <c r="L2" s="532"/>
      <c r="M2" s="533"/>
      <c r="N2" s="533"/>
      <c r="O2" s="533"/>
      <c r="P2" s="533"/>
      <c r="Q2" s="532"/>
      <c r="R2" s="489"/>
      <c r="S2" s="489"/>
      <c r="T2" s="489"/>
      <c r="U2" s="489"/>
      <c r="V2" s="489"/>
      <c r="W2" s="534"/>
      <c r="X2" s="532"/>
      <c r="Y2" s="533"/>
      <c r="Z2" s="533"/>
      <c r="AA2" s="533"/>
      <c r="AB2" s="533"/>
      <c r="AC2" s="534"/>
      <c r="AD2" s="746"/>
      <c r="AE2" s="746"/>
      <c r="AF2" s="746"/>
      <c r="AG2" s="746"/>
      <c r="AH2" s="746"/>
      <c r="AI2" s="746"/>
      <c r="AJ2" s="746"/>
      <c r="AK2" s="746"/>
      <c r="AL2" s="746"/>
      <c r="AM2" s="746"/>
      <c r="AN2" s="746"/>
      <c r="AO2" s="746"/>
      <c r="AP2" s="746"/>
      <c r="AQ2" s="746"/>
      <c r="AR2" s="746"/>
      <c r="AS2" s="746"/>
      <c r="AT2" s="746"/>
    </row>
    <row r="3" spans="1:46" s="25" customFormat="1" ht="5.25" customHeight="1" x14ac:dyDescent="0.15">
      <c r="A3" s="750"/>
      <c r="B3" s="748"/>
      <c r="C3" s="748"/>
      <c r="D3" s="748"/>
      <c r="E3" s="748"/>
      <c r="F3" s="748"/>
      <c r="G3" s="748"/>
      <c r="H3" s="748"/>
      <c r="I3" s="748"/>
      <c r="J3" s="748"/>
      <c r="K3" s="749"/>
      <c r="L3" s="481"/>
      <c r="M3" s="477"/>
      <c r="N3" s="477"/>
      <c r="O3" s="477"/>
      <c r="P3" s="477"/>
      <c r="Q3" s="532"/>
      <c r="R3" s="489"/>
      <c r="S3" s="489"/>
      <c r="T3" s="489"/>
      <c r="U3" s="489"/>
      <c r="V3" s="489"/>
      <c r="W3" s="534"/>
      <c r="X3" s="532"/>
      <c r="Y3" s="533"/>
      <c r="Z3" s="533"/>
      <c r="AA3" s="533"/>
      <c r="AB3" s="533"/>
      <c r="AC3" s="534"/>
      <c r="AD3" s="746"/>
      <c r="AE3" s="746"/>
      <c r="AF3" s="746"/>
      <c r="AG3" s="746"/>
      <c r="AH3" s="746"/>
      <c r="AI3" s="746"/>
      <c r="AJ3" s="746"/>
      <c r="AK3" s="746"/>
      <c r="AL3" s="746"/>
      <c r="AM3" s="746"/>
      <c r="AN3" s="746"/>
      <c r="AO3" s="746"/>
      <c r="AP3" s="746"/>
      <c r="AQ3" s="746"/>
      <c r="AR3" s="746"/>
      <c r="AS3" s="746"/>
      <c r="AT3" s="746"/>
    </row>
    <row r="4" spans="1:46" s="25" customFormat="1" ht="5.25" customHeight="1" x14ac:dyDescent="0.15">
      <c r="A4" s="750"/>
      <c r="B4" s="748"/>
      <c r="C4" s="748"/>
      <c r="D4" s="748"/>
      <c r="E4" s="748"/>
      <c r="F4" s="748"/>
      <c r="G4" s="748"/>
      <c r="H4" s="748"/>
      <c r="I4" s="748"/>
      <c r="J4" s="748"/>
      <c r="K4" s="749"/>
      <c r="L4" s="487" t="s">
        <v>101</v>
      </c>
      <c r="M4" s="475"/>
      <c r="N4" s="475"/>
      <c r="O4" s="475"/>
      <c r="P4" s="475"/>
      <c r="Q4" s="532"/>
      <c r="R4" s="549" t="s">
        <v>98</v>
      </c>
      <c r="S4" s="549"/>
      <c r="T4" s="549"/>
      <c r="U4" s="549"/>
      <c r="V4" s="549"/>
      <c r="W4" s="534"/>
      <c r="X4" s="532"/>
      <c r="Y4" s="533"/>
      <c r="Z4" s="533"/>
      <c r="AA4" s="533"/>
      <c r="AB4" s="533"/>
      <c r="AC4" s="534"/>
      <c r="AD4" s="746"/>
      <c r="AE4" s="746"/>
      <c r="AF4" s="746"/>
      <c r="AG4" s="746"/>
      <c r="AH4" s="746"/>
      <c r="AI4" s="746"/>
      <c r="AJ4" s="746"/>
      <c r="AK4" s="746"/>
      <c r="AL4" s="746"/>
      <c r="AM4" s="746"/>
      <c r="AN4" s="746"/>
      <c r="AO4" s="746"/>
      <c r="AP4" s="746"/>
      <c r="AQ4" s="746"/>
      <c r="AR4" s="746"/>
      <c r="AS4" s="746"/>
      <c r="AT4" s="746"/>
    </row>
    <row r="5" spans="1:46" s="25" customFormat="1" ht="10.5" customHeight="1" x14ac:dyDescent="0.15">
      <c r="A5" s="750"/>
      <c r="B5" s="748"/>
      <c r="C5" s="748"/>
      <c r="D5" s="748"/>
      <c r="E5" s="748"/>
      <c r="F5" s="748"/>
      <c r="G5" s="748"/>
      <c r="H5" s="748"/>
      <c r="I5" s="748"/>
      <c r="J5" s="748"/>
      <c r="K5" s="749"/>
      <c r="L5" s="532"/>
      <c r="M5" s="533"/>
      <c r="N5" s="533"/>
      <c r="O5" s="533"/>
      <c r="P5" s="533"/>
      <c r="Q5" s="532"/>
      <c r="R5" s="549"/>
      <c r="S5" s="549"/>
      <c r="T5" s="549"/>
      <c r="U5" s="549"/>
      <c r="V5" s="549"/>
      <c r="W5" s="534"/>
      <c r="X5" s="532"/>
      <c r="Y5" s="533"/>
      <c r="Z5" s="533"/>
      <c r="AA5" s="533"/>
      <c r="AB5" s="533"/>
      <c r="AC5" s="534"/>
      <c r="AD5" s="746"/>
      <c r="AE5" s="746"/>
      <c r="AF5" s="746"/>
      <c r="AG5" s="746"/>
      <c r="AH5" s="746"/>
      <c r="AI5" s="746"/>
      <c r="AJ5" s="746"/>
      <c r="AK5" s="746"/>
      <c r="AL5" s="746"/>
      <c r="AM5" s="746"/>
      <c r="AN5" s="746"/>
      <c r="AO5" s="746"/>
      <c r="AP5" s="746"/>
      <c r="AQ5" s="746"/>
      <c r="AR5" s="746"/>
      <c r="AS5" s="746"/>
      <c r="AT5" s="746"/>
    </row>
    <row r="6" spans="1:46" s="25" customFormat="1" ht="10.5" customHeight="1" x14ac:dyDescent="0.15">
      <c r="A6" s="750"/>
      <c r="B6" s="748"/>
      <c r="C6" s="748"/>
      <c r="D6" s="748"/>
      <c r="E6" s="748"/>
      <c r="F6" s="748"/>
      <c r="G6" s="748"/>
      <c r="H6" s="748"/>
      <c r="I6" s="748"/>
      <c r="J6" s="748"/>
      <c r="K6" s="749"/>
      <c r="L6" s="532"/>
      <c r="M6" s="533"/>
      <c r="N6" s="533"/>
      <c r="O6" s="533"/>
      <c r="P6" s="477"/>
      <c r="Q6" s="481"/>
      <c r="R6" s="551"/>
      <c r="S6" s="551"/>
      <c r="T6" s="551"/>
      <c r="U6" s="551"/>
      <c r="V6" s="551"/>
      <c r="W6" s="478"/>
      <c r="X6" s="481"/>
      <c r="Y6" s="477"/>
      <c r="Z6" s="477"/>
      <c r="AA6" s="477"/>
      <c r="AB6" s="477"/>
      <c r="AC6" s="478"/>
      <c r="AD6" s="746"/>
      <c r="AE6" s="746"/>
      <c r="AF6" s="746"/>
      <c r="AG6" s="746"/>
      <c r="AH6" s="746"/>
      <c r="AI6" s="746"/>
      <c r="AJ6" s="746"/>
      <c r="AK6" s="746"/>
      <c r="AL6" s="746"/>
      <c r="AM6" s="746"/>
      <c r="AN6" s="746"/>
      <c r="AO6" s="746"/>
      <c r="AP6" s="746"/>
      <c r="AQ6" s="746"/>
      <c r="AR6" s="746"/>
      <c r="AS6" s="746"/>
      <c r="AT6" s="746"/>
    </row>
    <row r="7" spans="1:46" s="25" customFormat="1" ht="10.5" customHeight="1" x14ac:dyDescent="0.15">
      <c r="A7" s="751" t="s">
        <v>102</v>
      </c>
      <c r="B7" s="752"/>
      <c r="C7" s="752"/>
      <c r="D7" s="752"/>
      <c r="E7" s="752"/>
      <c r="F7" s="752"/>
      <c r="G7" s="752"/>
      <c r="H7" s="752"/>
      <c r="I7" s="752"/>
      <c r="J7" s="752"/>
      <c r="K7" s="752"/>
      <c r="L7" s="752"/>
      <c r="M7" s="752"/>
      <c r="N7" s="752"/>
      <c r="O7" s="753"/>
      <c r="P7" s="751"/>
      <c r="Q7" s="754"/>
      <c r="R7" s="754"/>
      <c r="S7" s="754"/>
      <c r="T7" s="754"/>
      <c r="U7" s="754"/>
      <c r="V7" s="754"/>
      <c r="W7" s="754"/>
      <c r="X7" s="754"/>
      <c r="Y7" s="754"/>
      <c r="Z7" s="754"/>
      <c r="AA7" s="754"/>
      <c r="AB7" s="754"/>
      <c r="AC7" s="755"/>
      <c r="AD7" s="746"/>
      <c r="AE7" s="746"/>
      <c r="AF7" s="746"/>
      <c r="AG7" s="746"/>
      <c r="AH7" s="746"/>
      <c r="AI7" s="746"/>
      <c r="AJ7" s="746"/>
      <c r="AK7" s="746"/>
      <c r="AL7" s="746"/>
      <c r="AM7" s="746"/>
      <c r="AN7" s="746"/>
      <c r="AO7" s="746"/>
      <c r="AP7" s="746"/>
      <c r="AQ7" s="746"/>
      <c r="AR7" s="746"/>
      <c r="AS7" s="746"/>
      <c r="AT7" s="746"/>
    </row>
    <row r="8" spans="1:46" s="25" customFormat="1" ht="10.5" customHeight="1" x14ac:dyDescent="0.15">
      <c r="A8" s="747"/>
      <c r="B8" s="748"/>
      <c r="C8" s="748"/>
      <c r="D8" s="748"/>
      <c r="E8" s="748"/>
      <c r="F8" s="748"/>
      <c r="G8" s="748"/>
      <c r="H8" s="748"/>
      <c r="I8" s="748"/>
      <c r="J8" s="748"/>
      <c r="K8" s="748"/>
      <c r="L8" s="748"/>
      <c r="M8" s="748"/>
      <c r="N8" s="748"/>
      <c r="O8" s="749"/>
      <c r="P8" s="756"/>
      <c r="Q8" s="757"/>
      <c r="R8" s="757"/>
      <c r="S8" s="757"/>
      <c r="T8" s="757"/>
      <c r="U8" s="742"/>
      <c r="V8" s="742"/>
      <c r="W8" s="48"/>
      <c r="X8" s="742"/>
      <c r="Y8" s="742"/>
      <c r="Z8" s="48"/>
      <c r="AA8" s="742"/>
      <c r="AB8" s="742"/>
      <c r="AC8" s="49"/>
      <c r="AD8" s="746"/>
      <c r="AE8" s="746"/>
      <c r="AF8" s="746"/>
      <c r="AG8" s="746"/>
      <c r="AH8" s="746"/>
      <c r="AI8" s="746"/>
      <c r="AJ8" s="746"/>
      <c r="AK8" s="746"/>
      <c r="AL8" s="746"/>
      <c r="AM8" s="746"/>
      <c r="AN8" s="746"/>
      <c r="AO8" s="746"/>
      <c r="AP8" s="746"/>
      <c r="AQ8" s="746"/>
      <c r="AR8" s="746"/>
      <c r="AS8" s="746"/>
      <c r="AT8" s="746"/>
    </row>
    <row r="9" spans="1:46" s="25" customFormat="1" ht="10.5" customHeight="1" x14ac:dyDescent="0.15">
      <c r="A9" s="750"/>
      <c r="B9" s="748"/>
      <c r="C9" s="748"/>
      <c r="D9" s="748"/>
      <c r="E9" s="748"/>
      <c r="F9" s="748"/>
      <c r="G9" s="748"/>
      <c r="H9" s="748"/>
      <c r="I9" s="748"/>
      <c r="J9" s="748"/>
      <c r="K9" s="748"/>
      <c r="L9" s="748"/>
      <c r="M9" s="748"/>
      <c r="N9" s="748"/>
      <c r="O9" s="749"/>
      <c r="P9" s="532"/>
      <c r="Q9" s="533"/>
      <c r="R9" s="533"/>
      <c r="S9" s="533"/>
      <c r="T9" s="533"/>
      <c r="U9" s="533"/>
      <c r="V9" s="533"/>
      <c r="W9" s="533"/>
      <c r="X9" s="533"/>
      <c r="Y9" s="533"/>
      <c r="Z9" s="533"/>
      <c r="AA9" s="533"/>
      <c r="AB9" s="641"/>
      <c r="AC9" s="743"/>
      <c r="AD9" s="746"/>
      <c r="AE9" s="746"/>
      <c r="AF9" s="746"/>
      <c r="AG9" s="746"/>
      <c r="AH9" s="746"/>
      <c r="AI9" s="746"/>
      <c r="AJ9" s="746"/>
      <c r="AK9" s="746"/>
      <c r="AL9" s="746"/>
      <c r="AM9" s="746"/>
      <c r="AN9" s="746"/>
      <c r="AO9" s="746"/>
      <c r="AP9" s="746"/>
      <c r="AQ9" s="746"/>
      <c r="AR9" s="746"/>
      <c r="AS9" s="746"/>
      <c r="AT9" s="746"/>
    </row>
    <row r="10" spans="1:46" s="25" customFormat="1" ht="10.5" customHeight="1" x14ac:dyDescent="0.15">
      <c r="A10" s="750"/>
      <c r="B10" s="748"/>
      <c r="C10" s="748"/>
      <c r="D10" s="748"/>
      <c r="E10" s="748"/>
      <c r="F10" s="748"/>
      <c r="G10" s="748"/>
      <c r="H10" s="748"/>
      <c r="I10" s="748"/>
      <c r="J10" s="748"/>
      <c r="K10" s="748"/>
      <c r="L10" s="748"/>
      <c r="M10" s="748"/>
      <c r="N10" s="748"/>
      <c r="O10" s="749"/>
      <c r="P10" s="481"/>
      <c r="Q10" s="477"/>
      <c r="R10" s="477"/>
      <c r="S10" s="477"/>
      <c r="T10" s="477"/>
      <c r="U10" s="477"/>
      <c r="V10" s="477"/>
      <c r="W10" s="477"/>
      <c r="X10" s="477"/>
      <c r="Y10" s="477"/>
      <c r="Z10" s="477"/>
      <c r="AA10" s="477"/>
      <c r="AB10" s="744"/>
      <c r="AC10" s="745"/>
      <c r="AD10" s="746"/>
      <c r="AE10" s="746"/>
      <c r="AF10" s="746"/>
      <c r="AG10" s="746"/>
      <c r="AH10" s="746"/>
      <c r="AI10" s="746"/>
      <c r="AJ10" s="746"/>
      <c r="AK10" s="746"/>
      <c r="AL10" s="746"/>
      <c r="AM10" s="746"/>
      <c r="AN10" s="746"/>
      <c r="AO10" s="746"/>
      <c r="AP10" s="746"/>
      <c r="AQ10" s="746"/>
      <c r="AR10" s="746"/>
      <c r="AS10" s="746"/>
      <c r="AT10" s="746"/>
    </row>
    <row r="11" spans="1:46" ht="10.5" customHeight="1" x14ac:dyDescent="0.15">
      <c r="A11" s="738" t="s">
        <v>157</v>
      </c>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1"/>
      <c r="AQ11" s="471"/>
      <c r="AR11" s="471"/>
      <c r="AS11" s="471"/>
      <c r="AT11" s="471"/>
    </row>
    <row r="12" spans="1:46" ht="10.5" customHeight="1" x14ac:dyDescent="0.15">
      <c r="A12" s="471"/>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c r="AT12" s="471"/>
    </row>
    <row r="13" spans="1:46" ht="10.5" customHeight="1" x14ac:dyDescent="0.15">
      <c r="A13" s="471"/>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c r="AT13" s="471"/>
    </row>
    <row r="14" spans="1:46" ht="10.5" customHeight="1" x14ac:dyDescent="0.15">
      <c r="A14" s="471"/>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1"/>
      <c r="AO14" s="471"/>
      <c r="AP14" s="471"/>
      <c r="AQ14" s="471"/>
      <c r="AR14" s="471"/>
      <c r="AS14" s="471"/>
      <c r="AT14" s="471"/>
    </row>
    <row r="15" spans="1:46" ht="10.5" customHeight="1" x14ac:dyDescent="0.15">
      <c r="A15" s="471"/>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1"/>
    </row>
    <row r="16" spans="1:46" ht="10.5" customHeight="1" x14ac:dyDescent="0.15">
      <c r="A16" s="471"/>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1"/>
      <c r="AO16" s="471"/>
      <c r="AP16" s="471"/>
      <c r="AQ16" s="471"/>
      <c r="AR16" s="471"/>
      <c r="AS16" s="471"/>
      <c r="AT16" s="471"/>
    </row>
    <row r="17" spans="1:46" ht="10.5" customHeight="1" x14ac:dyDescent="0.15">
      <c r="A17" s="471"/>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row>
    <row r="18" spans="1:46" ht="10.5" customHeight="1" x14ac:dyDescent="0.15">
      <c r="A18" s="471"/>
      <c r="B18" s="471"/>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row>
    <row r="19" spans="1:46" s="23" customFormat="1" ht="10.5" customHeight="1" x14ac:dyDescent="0.15">
      <c r="A19" s="739" t="s">
        <v>103</v>
      </c>
      <c r="B19" s="471"/>
      <c r="C19" s="471"/>
      <c r="D19" s="471"/>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row>
    <row r="20" spans="1:46" s="23" customFormat="1" ht="10.5" customHeight="1" x14ac:dyDescent="0.15">
      <c r="A20" s="471"/>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row>
    <row r="21" spans="1:46" s="23" customFormat="1" ht="10.5" customHeight="1" x14ac:dyDescent="0.15">
      <c r="A21" s="713"/>
      <c r="B21" s="714"/>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4"/>
      <c r="AM21" s="714"/>
      <c r="AN21" s="714"/>
      <c r="AO21" s="714"/>
      <c r="AP21" s="714"/>
      <c r="AQ21" s="714"/>
      <c r="AR21" s="714"/>
      <c r="AS21" s="714"/>
      <c r="AT21" s="714"/>
    </row>
    <row r="22" spans="1:46" s="23" customFormat="1" ht="10.5" customHeight="1" x14ac:dyDescent="0.15">
      <c r="A22" s="714"/>
      <c r="B22" s="714"/>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4"/>
      <c r="AP22" s="714"/>
      <c r="AQ22" s="714"/>
      <c r="AR22" s="714"/>
      <c r="AS22" s="714"/>
      <c r="AT22" s="714"/>
    </row>
    <row r="23" spans="1:46" s="23" customFormat="1" ht="10.5" customHeight="1" x14ac:dyDescent="0.15">
      <c r="A23" s="739" t="s">
        <v>104</v>
      </c>
      <c r="B23" s="471"/>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471"/>
      <c r="AN23" s="471"/>
      <c r="AO23" s="471"/>
      <c r="AP23" s="471"/>
      <c r="AQ23" s="471"/>
      <c r="AR23" s="471"/>
      <c r="AS23" s="471"/>
      <c r="AT23" s="471"/>
    </row>
    <row r="24" spans="1:46" s="23" customFormat="1" ht="10.5" customHeight="1" x14ac:dyDescent="0.15">
      <c r="A24" s="471"/>
      <c r="B24" s="471"/>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c r="AQ24" s="471"/>
      <c r="AR24" s="471"/>
      <c r="AS24" s="471"/>
      <c r="AT24" s="471"/>
    </row>
    <row r="25" spans="1:46" s="23" customFormat="1" ht="10.5" customHeight="1" x14ac:dyDescent="0.15">
      <c r="A25" s="739" t="s">
        <v>500</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40"/>
      <c r="AF25" s="740"/>
      <c r="AG25" s="741" t="s">
        <v>28</v>
      </c>
      <c r="AH25" s="741"/>
      <c r="AI25" s="469" t="str">
        <f>'01.入会申込書（従たる事務所）'!AN17</f>
        <v/>
      </c>
      <c r="AJ25" s="469"/>
      <c r="AK25" s="741" t="s">
        <v>158</v>
      </c>
      <c r="AL25" s="741"/>
      <c r="AM25" s="469" t="str">
        <f>'01.入会申込書（従たる事務所）'!AR17</f>
        <v/>
      </c>
      <c r="AN25" s="469"/>
      <c r="AO25" s="741" t="s">
        <v>159</v>
      </c>
      <c r="AP25" s="741"/>
      <c r="AQ25" s="469" t="str">
        <f>'01.入会申込書（従たる事務所）'!AV17</f>
        <v/>
      </c>
      <c r="AR25" s="469"/>
      <c r="AS25" s="741" t="s">
        <v>160</v>
      </c>
      <c r="AT25" s="741"/>
    </row>
    <row r="26" spans="1:46" s="23" customFormat="1" ht="10.5" customHeight="1" x14ac:dyDescent="0.15">
      <c r="A26" s="739"/>
      <c r="B26" s="739"/>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c r="AA26" s="739"/>
      <c r="AB26" s="739"/>
      <c r="AC26" s="739"/>
      <c r="AD26" s="739"/>
      <c r="AE26" s="740"/>
      <c r="AF26" s="740"/>
      <c r="AG26" s="741"/>
      <c r="AH26" s="741"/>
      <c r="AI26" s="469"/>
      <c r="AJ26" s="469"/>
      <c r="AK26" s="741"/>
      <c r="AL26" s="741"/>
      <c r="AM26" s="469"/>
      <c r="AN26" s="469"/>
      <c r="AO26" s="741"/>
      <c r="AP26" s="741"/>
      <c r="AQ26" s="469"/>
      <c r="AR26" s="469"/>
      <c r="AS26" s="741"/>
      <c r="AT26" s="741"/>
    </row>
    <row r="27" spans="1:46" s="23" customFormat="1" ht="10.5" customHeight="1" x14ac:dyDescent="0.15">
      <c r="A27" s="713"/>
      <c r="B27" s="714"/>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row>
    <row r="28" spans="1:46" s="23" customFormat="1" ht="12" customHeight="1" x14ac:dyDescent="0.15">
      <c r="A28" s="675"/>
      <c r="B28" s="628"/>
      <c r="C28" s="628"/>
      <c r="D28" s="628"/>
      <c r="E28" s="684" t="s">
        <v>64</v>
      </c>
      <c r="F28" s="685"/>
      <c r="G28" s="685"/>
      <c r="H28" s="685"/>
      <c r="I28" s="24"/>
      <c r="J28" s="695">
        <f>'01.入会申込書（従たる事務所）'!L26</f>
        <v>0</v>
      </c>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6"/>
      <c r="AP28" s="696"/>
      <c r="AQ28" s="696"/>
      <c r="AR28" s="696"/>
      <c r="AS28" s="696"/>
      <c r="AT28" s="697"/>
    </row>
    <row r="29" spans="1:46" s="23" customFormat="1" ht="12" customHeight="1" x14ac:dyDescent="0.15">
      <c r="A29" s="676"/>
      <c r="B29" s="470" t="s">
        <v>65</v>
      </c>
      <c r="C29" s="470"/>
      <c r="D29" s="470"/>
      <c r="E29" s="470"/>
      <c r="F29" s="470"/>
      <c r="G29" s="470"/>
      <c r="H29" s="470"/>
      <c r="I29" s="629"/>
      <c r="J29" s="699" t="str">
        <f>'01.入会申込書（従たる事務所）'!L28</f>
        <v>美濃善</v>
      </c>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0"/>
      <c r="AJ29" s="700"/>
      <c r="AK29" s="700"/>
      <c r="AL29" s="700"/>
      <c r="AM29" s="700"/>
      <c r="AN29" s="700"/>
      <c r="AO29" s="700"/>
      <c r="AP29" s="700"/>
      <c r="AQ29" s="700"/>
      <c r="AR29" s="700"/>
      <c r="AS29" s="700"/>
      <c r="AT29" s="701"/>
    </row>
    <row r="30" spans="1:46" s="23" customFormat="1" ht="12" customHeight="1" x14ac:dyDescent="0.15">
      <c r="A30" s="676"/>
      <c r="B30" s="470"/>
      <c r="C30" s="470"/>
      <c r="D30" s="470"/>
      <c r="E30" s="470"/>
      <c r="F30" s="470"/>
      <c r="G30" s="470"/>
      <c r="H30" s="470"/>
      <c r="I30" s="631"/>
      <c r="J30" s="702"/>
      <c r="K30" s="703"/>
      <c r="L30" s="703"/>
      <c r="M30" s="703"/>
      <c r="N30" s="703"/>
      <c r="O30" s="703"/>
      <c r="P30" s="703"/>
      <c r="Q30" s="703"/>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3"/>
      <c r="AO30" s="703"/>
      <c r="AP30" s="703"/>
      <c r="AQ30" s="703"/>
      <c r="AR30" s="703"/>
      <c r="AS30" s="703"/>
      <c r="AT30" s="704"/>
    </row>
    <row r="31" spans="1:46" s="23" customFormat="1" ht="12" customHeight="1" x14ac:dyDescent="0.15">
      <c r="A31" s="676"/>
      <c r="B31" s="470"/>
      <c r="C31" s="470"/>
      <c r="D31" s="470"/>
      <c r="E31" s="470"/>
      <c r="F31" s="470"/>
      <c r="G31" s="470"/>
      <c r="H31" s="470"/>
      <c r="I31" s="631"/>
      <c r="J31" s="702"/>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4"/>
    </row>
    <row r="32" spans="1:46" s="23" customFormat="1" ht="12" customHeight="1" x14ac:dyDescent="0.15">
      <c r="A32" s="677"/>
      <c r="B32" s="656"/>
      <c r="C32" s="656"/>
      <c r="D32" s="656"/>
      <c r="E32" s="656"/>
      <c r="F32" s="656"/>
      <c r="G32" s="656"/>
      <c r="H32" s="656"/>
      <c r="I32" s="633"/>
      <c r="J32" s="705"/>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c r="AK32" s="706"/>
      <c r="AL32" s="706"/>
      <c r="AM32" s="706"/>
      <c r="AN32" s="706"/>
      <c r="AO32" s="706"/>
      <c r="AP32" s="706"/>
      <c r="AQ32" s="706"/>
      <c r="AR32" s="706"/>
      <c r="AS32" s="706"/>
      <c r="AT32" s="707"/>
    </row>
    <row r="33" spans="1:46" s="23" customFormat="1" ht="12" customHeight="1" x14ac:dyDescent="0.15">
      <c r="A33" s="675"/>
      <c r="B33" s="628"/>
      <c r="C33" s="628"/>
      <c r="D33" s="628"/>
      <c r="E33" s="684" t="s">
        <v>64</v>
      </c>
      <c r="F33" s="685"/>
      <c r="G33" s="685"/>
      <c r="H33" s="685"/>
      <c r="I33" s="50"/>
      <c r="J33" s="686">
        <f>VLOOKUP("代表者",daisei,4,FALSE)</f>
        <v>0</v>
      </c>
      <c r="K33" s="687"/>
      <c r="L33" s="687"/>
      <c r="M33" s="687"/>
      <c r="N33" s="687"/>
      <c r="O33" s="687"/>
      <c r="P33" s="687"/>
      <c r="Q33" s="687"/>
      <c r="R33" s="687"/>
      <c r="S33" s="687"/>
      <c r="T33" s="687"/>
      <c r="U33" s="687"/>
      <c r="V33" s="687"/>
      <c r="W33" s="687"/>
      <c r="X33" s="687"/>
      <c r="Y33" s="687"/>
      <c r="Z33" s="687"/>
      <c r="AA33" s="688"/>
      <c r="AB33" s="715" t="s">
        <v>74</v>
      </c>
      <c r="AC33" s="716"/>
      <c r="AD33" s="716"/>
      <c r="AE33" s="717"/>
      <c r="AF33" s="721" t="str">
        <f>IF(VLOOKUP("代表者",daisei,8,FALSE)="","",TEXT(VLOOKUP("代表者",daisei,8,FALSE),"ggg"))</f>
        <v/>
      </c>
      <c r="AG33" s="722"/>
      <c r="AH33" s="722"/>
      <c r="AI33" s="725" t="str">
        <f>IF(VLOOKUP("代表者",daisei,8,FALSE)="","",TEXT(VLOOKUP("代表者",daisei,8,FALSE),"e"))</f>
        <v/>
      </c>
      <c r="AJ33" s="726"/>
      <c r="AK33" s="646" t="s">
        <v>29</v>
      </c>
      <c r="AL33" s="728"/>
      <c r="AM33" s="725" t="str">
        <f>IF(VLOOKUP("代表者",daisei,8,FALSE)="","",MONTH(VLOOKUP("代表者",daisei,8,FALSE)))</f>
        <v/>
      </c>
      <c r="AN33" s="726"/>
      <c r="AO33" s="646" t="s">
        <v>30</v>
      </c>
      <c r="AP33" s="728"/>
      <c r="AQ33" s="725" t="str">
        <f>IF(VLOOKUP("代表者",daisei,8,FALSE)="","",DAY(VLOOKUP("代表者",daisei,8,FALSE)))</f>
        <v/>
      </c>
      <c r="AR33" s="726"/>
      <c r="AS33" s="646" t="s">
        <v>105</v>
      </c>
      <c r="AT33" s="650"/>
    </row>
    <row r="34" spans="1:46" s="23" customFormat="1" ht="12" customHeight="1" x14ac:dyDescent="0.15">
      <c r="A34" s="676"/>
      <c r="B34" s="470" t="s">
        <v>97</v>
      </c>
      <c r="C34" s="470"/>
      <c r="D34" s="470"/>
      <c r="E34" s="470"/>
      <c r="F34" s="470"/>
      <c r="G34" s="470"/>
      <c r="H34" s="470"/>
      <c r="I34" s="629"/>
      <c r="J34" s="699" t="str">
        <f>'01.入会申込書（従たる事務所）'!L36</f>
        <v/>
      </c>
      <c r="K34" s="700"/>
      <c r="L34" s="700"/>
      <c r="M34" s="700"/>
      <c r="N34" s="700"/>
      <c r="O34" s="700"/>
      <c r="P34" s="700"/>
      <c r="Q34" s="700"/>
      <c r="R34" s="700"/>
      <c r="S34" s="700"/>
      <c r="T34" s="700"/>
      <c r="U34" s="700"/>
      <c r="V34" s="700"/>
      <c r="W34" s="700"/>
      <c r="X34" s="700"/>
      <c r="Y34" s="700"/>
      <c r="Z34" s="700"/>
      <c r="AA34" s="701"/>
      <c r="AB34" s="718"/>
      <c r="AC34" s="719"/>
      <c r="AD34" s="719"/>
      <c r="AE34" s="720"/>
      <c r="AF34" s="723"/>
      <c r="AG34" s="724"/>
      <c r="AH34" s="724"/>
      <c r="AI34" s="727"/>
      <c r="AJ34" s="727"/>
      <c r="AK34" s="729"/>
      <c r="AL34" s="729"/>
      <c r="AM34" s="727"/>
      <c r="AN34" s="727"/>
      <c r="AO34" s="729"/>
      <c r="AP34" s="729"/>
      <c r="AQ34" s="727"/>
      <c r="AR34" s="727"/>
      <c r="AS34" s="683"/>
      <c r="AT34" s="730"/>
    </row>
    <row r="35" spans="1:46" s="23" customFormat="1" ht="12" customHeight="1" x14ac:dyDescent="0.15">
      <c r="A35" s="676"/>
      <c r="B35" s="470"/>
      <c r="C35" s="470"/>
      <c r="D35" s="470"/>
      <c r="E35" s="470"/>
      <c r="F35" s="470"/>
      <c r="G35" s="470"/>
      <c r="H35" s="470"/>
      <c r="I35" s="631"/>
      <c r="J35" s="702"/>
      <c r="K35" s="703"/>
      <c r="L35" s="703"/>
      <c r="M35" s="703"/>
      <c r="N35" s="703"/>
      <c r="O35" s="703"/>
      <c r="P35" s="703"/>
      <c r="Q35" s="703"/>
      <c r="R35" s="703"/>
      <c r="S35" s="703"/>
      <c r="T35" s="703"/>
      <c r="U35" s="703"/>
      <c r="V35" s="703"/>
      <c r="W35" s="703"/>
      <c r="X35" s="703"/>
      <c r="Y35" s="703"/>
      <c r="Z35" s="703"/>
      <c r="AA35" s="704"/>
      <c r="AB35" s="718" t="s">
        <v>75</v>
      </c>
      <c r="AC35" s="719"/>
      <c r="AD35" s="719"/>
      <c r="AE35" s="720"/>
      <c r="AF35" s="723" t="str">
        <f>LEFT(VLOOKUP("代表者",daisei,7,FALSE),1)</f>
        <v/>
      </c>
      <c r="AG35" s="724"/>
      <c r="AH35" s="724"/>
      <c r="AI35" s="724"/>
      <c r="AJ35" s="724"/>
      <c r="AK35" s="724"/>
      <c r="AL35" s="724"/>
      <c r="AM35" s="724"/>
      <c r="AN35" s="724"/>
      <c r="AO35" s="724"/>
      <c r="AP35" s="724"/>
      <c r="AQ35" s="724"/>
      <c r="AR35" s="724"/>
      <c r="AS35" s="724"/>
      <c r="AT35" s="734"/>
    </row>
    <row r="36" spans="1:46" s="23" customFormat="1" ht="12" customHeight="1" x14ac:dyDescent="0.15">
      <c r="A36" s="677"/>
      <c r="B36" s="656"/>
      <c r="C36" s="656"/>
      <c r="D36" s="656"/>
      <c r="E36" s="656"/>
      <c r="F36" s="656"/>
      <c r="G36" s="656"/>
      <c r="H36" s="656"/>
      <c r="I36" s="633"/>
      <c r="J36" s="705"/>
      <c r="K36" s="706"/>
      <c r="L36" s="706"/>
      <c r="M36" s="706"/>
      <c r="N36" s="706"/>
      <c r="O36" s="706"/>
      <c r="P36" s="706"/>
      <c r="Q36" s="706"/>
      <c r="R36" s="706"/>
      <c r="S36" s="706"/>
      <c r="T36" s="706"/>
      <c r="U36" s="706"/>
      <c r="V36" s="706"/>
      <c r="W36" s="706"/>
      <c r="X36" s="706"/>
      <c r="Y36" s="706"/>
      <c r="Z36" s="706"/>
      <c r="AA36" s="707"/>
      <c r="AB36" s="731"/>
      <c r="AC36" s="732"/>
      <c r="AD36" s="732"/>
      <c r="AE36" s="733"/>
      <c r="AF36" s="735"/>
      <c r="AG36" s="736"/>
      <c r="AH36" s="736"/>
      <c r="AI36" s="736"/>
      <c r="AJ36" s="736"/>
      <c r="AK36" s="736"/>
      <c r="AL36" s="736"/>
      <c r="AM36" s="736"/>
      <c r="AN36" s="736"/>
      <c r="AO36" s="736"/>
      <c r="AP36" s="736"/>
      <c r="AQ36" s="736"/>
      <c r="AR36" s="736"/>
      <c r="AS36" s="736"/>
      <c r="AT36" s="737"/>
    </row>
    <row r="37" spans="1:46" s="23" customFormat="1" ht="12" customHeight="1" x14ac:dyDescent="0.15">
      <c r="A37" s="627"/>
      <c r="B37" s="628"/>
      <c r="C37" s="628"/>
      <c r="D37" s="628"/>
      <c r="E37" s="684" t="s">
        <v>64</v>
      </c>
      <c r="F37" s="685"/>
      <c r="G37" s="685"/>
      <c r="H37" s="685"/>
      <c r="I37" s="50"/>
      <c r="J37" s="686"/>
      <c r="K37" s="687"/>
      <c r="L37" s="687"/>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7"/>
      <c r="AP37" s="687"/>
      <c r="AQ37" s="687"/>
      <c r="AR37" s="687"/>
      <c r="AS37" s="687"/>
      <c r="AT37" s="688"/>
    </row>
    <row r="38" spans="1:46" s="23" customFormat="1" ht="12" customHeight="1" x14ac:dyDescent="0.15">
      <c r="A38" s="630"/>
      <c r="B38" s="689" t="s">
        <v>96</v>
      </c>
      <c r="C38" s="689"/>
      <c r="D38" s="689"/>
      <c r="E38" s="689"/>
      <c r="F38" s="689"/>
      <c r="G38" s="689"/>
      <c r="H38" s="689"/>
      <c r="I38" s="628"/>
      <c r="J38" s="52" t="s">
        <v>67</v>
      </c>
      <c r="K38" s="694" t="str">
        <f>'01.入会申込書（従たる事務所）'!N31&amp;""</f>
        <v/>
      </c>
      <c r="L38" s="694"/>
      <c r="M38" s="694"/>
      <c r="N38" s="694"/>
      <c r="O38" s="694"/>
      <c r="P38" s="694"/>
      <c r="Q38" s="694"/>
      <c r="R38" s="694"/>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4"/>
    </row>
    <row r="39" spans="1:46" s="23" customFormat="1" ht="12" customHeight="1" x14ac:dyDescent="0.15">
      <c r="A39" s="630"/>
      <c r="B39" s="689"/>
      <c r="C39" s="689"/>
      <c r="D39" s="689"/>
      <c r="E39" s="689"/>
      <c r="F39" s="689"/>
      <c r="G39" s="689"/>
      <c r="H39" s="689"/>
      <c r="I39" s="631"/>
      <c r="J39" s="702" t="str">
        <f>'01.入会申込書（従たる事務所）'!L32</f>
        <v>　</v>
      </c>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683" t="s">
        <v>69</v>
      </c>
      <c r="AH39" s="683"/>
      <c r="AI39" s="683"/>
      <c r="AJ39" s="669" t="str">
        <f>'01.入会申込書（従たる事務所）'!L34&amp;""</f>
        <v/>
      </c>
      <c r="AK39" s="669"/>
      <c r="AL39" s="669"/>
      <c r="AM39" s="669"/>
      <c r="AN39" s="669"/>
      <c r="AO39" s="669"/>
      <c r="AP39" s="669"/>
      <c r="AQ39" s="669"/>
      <c r="AR39" s="669"/>
      <c r="AS39" s="669"/>
      <c r="AT39" s="670"/>
    </row>
    <row r="40" spans="1:46" s="23" customFormat="1" ht="12" customHeight="1" x14ac:dyDescent="0.15">
      <c r="A40" s="630"/>
      <c r="B40" s="681" t="s">
        <v>155</v>
      </c>
      <c r="C40" s="681"/>
      <c r="D40" s="681"/>
      <c r="E40" s="681"/>
      <c r="F40" s="681"/>
      <c r="G40" s="681"/>
      <c r="H40" s="681"/>
      <c r="I40" s="631"/>
      <c r="J40" s="702"/>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683"/>
      <c r="AH40" s="683"/>
      <c r="AI40" s="683"/>
      <c r="AJ40" s="669"/>
      <c r="AK40" s="669"/>
      <c r="AL40" s="669"/>
      <c r="AM40" s="669"/>
      <c r="AN40" s="669"/>
      <c r="AO40" s="669"/>
      <c r="AP40" s="669"/>
      <c r="AQ40" s="669"/>
      <c r="AR40" s="669"/>
      <c r="AS40" s="669"/>
      <c r="AT40" s="670"/>
    </row>
    <row r="41" spans="1:46" s="23" customFormat="1" ht="12" customHeight="1" x14ac:dyDescent="0.15">
      <c r="A41" s="630"/>
      <c r="B41" s="681"/>
      <c r="C41" s="681"/>
      <c r="D41" s="681"/>
      <c r="E41" s="681"/>
      <c r="F41" s="681"/>
      <c r="G41" s="681"/>
      <c r="H41" s="681"/>
      <c r="I41" s="631"/>
      <c r="J41" s="702"/>
      <c r="K41" s="703"/>
      <c r="L41" s="703"/>
      <c r="M41" s="703"/>
      <c r="N41" s="703"/>
      <c r="O41" s="703"/>
      <c r="P41" s="703"/>
      <c r="Q41" s="703"/>
      <c r="R41" s="703"/>
      <c r="S41" s="703"/>
      <c r="T41" s="703"/>
      <c r="U41" s="703"/>
      <c r="V41" s="703"/>
      <c r="W41" s="703"/>
      <c r="X41" s="703"/>
      <c r="Y41" s="703"/>
      <c r="Z41" s="703"/>
      <c r="AA41" s="703"/>
      <c r="AB41" s="703"/>
      <c r="AC41" s="703"/>
      <c r="AD41" s="703"/>
      <c r="AE41" s="703"/>
      <c r="AF41" s="703"/>
      <c r="AG41" s="683" t="s">
        <v>72</v>
      </c>
      <c r="AH41" s="683"/>
      <c r="AI41" s="683"/>
      <c r="AJ41" s="708"/>
      <c r="AK41" s="709"/>
      <c r="AL41" s="709"/>
      <c r="AM41" s="683" t="s">
        <v>56</v>
      </c>
      <c r="AN41" s="708"/>
      <c r="AO41" s="709"/>
      <c r="AP41" s="709"/>
      <c r="AQ41" s="683" t="s">
        <v>57</v>
      </c>
      <c r="AR41" s="708"/>
      <c r="AS41" s="709"/>
      <c r="AT41" s="711"/>
    </row>
    <row r="42" spans="1:46" s="23" customFormat="1" ht="12" customHeight="1" x14ac:dyDescent="0.15">
      <c r="A42" s="632"/>
      <c r="B42" s="682"/>
      <c r="C42" s="682"/>
      <c r="D42" s="682"/>
      <c r="E42" s="682"/>
      <c r="F42" s="682"/>
      <c r="G42" s="682"/>
      <c r="H42" s="682"/>
      <c r="I42" s="633"/>
      <c r="J42" s="705"/>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647"/>
      <c r="AH42" s="647"/>
      <c r="AI42" s="647"/>
      <c r="AJ42" s="710"/>
      <c r="AK42" s="710"/>
      <c r="AL42" s="710"/>
      <c r="AM42" s="647"/>
      <c r="AN42" s="710"/>
      <c r="AO42" s="710"/>
      <c r="AP42" s="710"/>
      <c r="AQ42" s="647"/>
      <c r="AR42" s="710"/>
      <c r="AS42" s="710"/>
      <c r="AT42" s="712"/>
    </row>
    <row r="43" spans="1:46" s="23" customFormat="1" ht="12" customHeight="1" x14ac:dyDescent="0.15">
      <c r="A43" s="675"/>
      <c r="B43" s="628"/>
      <c r="C43" s="628"/>
      <c r="D43" s="628"/>
      <c r="E43" s="684" t="s">
        <v>64</v>
      </c>
      <c r="F43" s="685"/>
      <c r="G43" s="685"/>
      <c r="H43" s="685"/>
      <c r="I43" s="24"/>
      <c r="J43" s="695">
        <f>'01.入会申込書（従たる事務所）'!L38</f>
        <v>0</v>
      </c>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c r="AR43" s="696"/>
      <c r="AS43" s="696"/>
      <c r="AT43" s="697"/>
    </row>
    <row r="44" spans="1:46" s="23" customFormat="1" ht="12" customHeight="1" x14ac:dyDescent="0.15">
      <c r="A44" s="676"/>
      <c r="B44" s="698" t="s">
        <v>156</v>
      </c>
      <c r="C44" s="470"/>
      <c r="D44" s="470"/>
      <c r="E44" s="470"/>
      <c r="F44" s="470"/>
      <c r="G44" s="470"/>
      <c r="H44" s="470"/>
      <c r="I44" s="629"/>
      <c r="J44" s="699" t="str">
        <f>'01.入会申込書（従たる事務所）'!L40</f>
        <v/>
      </c>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0"/>
      <c r="AM44" s="700"/>
      <c r="AN44" s="700"/>
      <c r="AO44" s="700"/>
      <c r="AP44" s="700"/>
      <c r="AQ44" s="700"/>
      <c r="AR44" s="700"/>
      <c r="AS44" s="700"/>
      <c r="AT44" s="701"/>
    </row>
    <row r="45" spans="1:46" s="23" customFormat="1" ht="12" customHeight="1" x14ac:dyDescent="0.15">
      <c r="A45" s="676"/>
      <c r="B45" s="470"/>
      <c r="C45" s="470"/>
      <c r="D45" s="470"/>
      <c r="E45" s="470"/>
      <c r="F45" s="470"/>
      <c r="G45" s="470"/>
      <c r="H45" s="470"/>
      <c r="I45" s="631"/>
      <c r="J45" s="702"/>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3"/>
      <c r="AM45" s="703"/>
      <c r="AN45" s="703"/>
      <c r="AO45" s="703"/>
      <c r="AP45" s="703"/>
      <c r="AQ45" s="703"/>
      <c r="AR45" s="703"/>
      <c r="AS45" s="703"/>
      <c r="AT45" s="704"/>
    </row>
    <row r="46" spans="1:46" s="23" customFormat="1" ht="12" customHeight="1" x14ac:dyDescent="0.15">
      <c r="A46" s="677"/>
      <c r="B46" s="656"/>
      <c r="C46" s="656"/>
      <c r="D46" s="656"/>
      <c r="E46" s="656"/>
      <c r="F46" s="656"/>
      <c r="G46" s="656"/>
      <c r="H46" s="656"/>
      <c r="I46" s="633"/>
      <c r="J46" s="705"/>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6"/>
      <c r="AM46" s="706"/>
      <c r="AN46" s="706"/>
      <c r="AO46" s="706"/>
      <c r="AP46" s="706"/>
      <c r="AQ46" s="706"/>
      <c r="AR46" s="706"/>
      <c r="AS46" s="706"/>
      <c r="AT46" s="707"/>
    </row>
    <row r="47" spans="1:46" s="23" customFormat="1" ht="12" customHeight="1" x14ac:dyDescent="0.15">
      <c r="A47" s="627"/>
      <c r="B47" s="628"/>
      <c r="C47" s="628"/>
      <c r="D47" s="628"/>
      <c r="E47" s="684" t="s">
        <v>64</v>
      </c>
      <c r="F47" s="685"/>
      <c r="G47" s="685"/>
      <c r="H47" s="685"/>
      <c r="I47" s="50"/>
      <c r="J47" s="686"/>
      <c r="K47" s="687"/>
      <c r="L47" s="687"/>
      <c r="M47" s="687"/>
      <c r="N47" s="687"/>
      <c r="O47" s="687"/>
      <c r="P47" s="687"/>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7"/>
      <c r="AP47" s="687"/>
      <c r="AQ47" s="687"/>
      <c r="AR47" s="687"/>
      <c r="AS47" s="687"/>
      <c r="AT47" s="688"/>
    </row>
    <row r="48" spans="1:46" s="23" customFormat="1" ht="12" customHeight="1" x14ac:dyDescent="0.15">
      <c r="A48" s="630"/>
      <c r="B48" s="689" t="s">
        <v>114</v>
      </c>
      <c r="C48" s="689"/>
      <c r="D48" s="689"/>
      <c r="E48" s="689"/>
      <c r="F48" s="689"/>
      <c r="G48" s="689"/>
      <c r="H48" s="689"/>
      <c r="I48" s="628"/>
      <c r="J48" s="52" t="s">
        <v>67</v>
      </c>
      <c r="K48" s="694" t="str">
        <f>'01.入会申込書（従たる事務所）'!N43&amp;""</f>
        <v/>
      </c>
      <c r="L48" s="694"/>
      <c r="M48" s="694"/>
      <c r="N48" s="694"/>
      <c r="O48" s="694"/>
      <c r="P48" s="694"/>
      <c r="Q48" s="694"/>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4"/>
    </row>
    <row r="49" spans="1:46" s="23" customFormat="1" ht="12" customHeight="1" x14ac:dyDescent="0.15">
      <c r="A49" s="630"/>
      <c r="B49" s="689"/>
      <c r="C49" s="689"/>
      <c r="D49" s="689"/>
      <c r="E49" s="689"/>
      <c r="F49" s="689"/>
      <c r="G49" s="689"/>
      <c r="H49" s="689"/>
      <c r="I49" s="631"/>
      <c r="J49" s="690" t="str">
        <f>'01.入会申込書（従たる事務所）'!L44</f>
        <v>　</v>
      </c>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83" t="s">
        <v>69</v>
      </c>
      <c r="AH49" s="683"/>
      <c r="AI49" s="683"/>
      <c r="AJ49" s="669" t="str">
        <f>'01.入会申込書（従たる事務所）'!L46&amp;""</f>
        <v/>
      </c>
      <c r="AK49" s="669"/>
      <c r="AL49" s="669"/>
      <c r="AM49" s="669"/>
      <c r="AN49" s="669"/>
      <c r="AO49" s="669"/>
      <c r="AP49" s="669"/>
      <c r="AQ49" s="669"/>
      <c r="AR49" s="669"/>
      <c r="AS49" s="669"/>
      <c r="AT49" s="670"/>
    </row>
    <row r="50" spans="1:46" s="23" customFormat="1" ht="12" customHeight="1" x14ac:dyDescent="0.15">
      <c r="A50" s="630"/>
      <c r="B50" s="681" t="s">
        <v>155</v>
      </c>
      <c r="C50" s="681"/>
      <c r="D50" s="681"/>
      <c r="E50" s="681"/>
      <c r="F50" s="681"/>
      <c r="G50" s="681"/>
      <c r="H50" s="681"/>
      <c r="I50" s="631"/>
      <c r="J50" s="690"/>
      <c r="K50" s="691"/>
      <c r="L50" s="691"/>
      <c r="M50" s="691"/>
      <c r="N50" s="691"/>
      <c r="O50" s="691"/>
      <c r="P50" s="691"/>
      <c r="Q50" s="691"/>
      <c r="R50" s="691"/>
      <c r="S50" s="691"/>
      <c r="T50" s="691"/>
      <c r="U50" s="691"/>
      <c r="V50" s="691"/>
      <c r="W50" s="691"/>
      <c r="X50" s="691"/>
      <c r="Y50" s="691"/>
      <c r="Z50" s="691"/>
      <c r="AA50" s="691"/>
      <c r="AB50" s="691"/>
      <c r="AC50" s="691"/>
      <c r="AD50" s="691"/>
      <c r="AE50" s="691"/>
      <c r="AF50" s="691"/>
      <c r="AG50" s="683"/>
      <c r="AH50" s="683"/>
      <c r="AI50" s="683"/>
      <c r="AJ50" s="669"/>
      <c r="AK50" s="669"/>
      <c r="AL50" s="669"/>
      <c r="AM50" s="669"/>
      <c r="AN50" s="669"/>
      <c r="AO50" s="669"/>
      <c r="AP50" s="669"/>
      <c r="AQ50" s="669"/>
      <c r="AR50" s="669"/>
      <c r="AS50" s="669"/>
      <c r="AT50" s="670"/>
    </row>
    <row r="51" spans="1:46" s="23" customFormat="1" ht="12" customHeight="1" x14ac:dyDescent="0.15">
      <c r="A51" s="630"/>
      <c r="B51" s="681"/>
      <c r="C51" s="681"/>
      <c r="D51" s="681"/>
      <c r="E51" s="681"/>
      <c r="F51" s="681"/>
      <c r="G51" s="681"/>
      <c r="H51" s="681"/>
      <c r="I51" s="631"/>
      <c r="J51" s="690"/>
      <c r="K51" s="691"/>
      <c r="L51" s="691"/>
      <c r="M51" s="691"/>
      <c r="N51" s="691"/>
      <c r="O51" s="691"/>
      <c r="P51" s="691"/>
      <c r="Q51" s="691"/>
      <c r="R51" s="691"/>
      <c r="S51" s="691"/>
      <c r="T51" s="691"/>
      <c r="U51" s="691"/>
      <c r="V51" s="691"/>
      <c r="W51" s="691"/>
      <c r="X51" s="691"/>
      <c r="Y51" s="691"/>
      <c r="Z51" s="691"/>
      <c r="AA51" s="691"/>
      <c r="AB51" s="691"/>
      <c r="AC51" s="691"/>
      <c r="AD51" s="691"/>
      <c r="AE51" s="691"/>
      <c r="AF51" s="691"/>
      <c r="AG51" s="683" t="s">
        <v>72</v>
      </c>
      <c r="AH51" s="683"/>
      <c r="AI51" s="683"/>
      <c r="AJ51" s="669" t="str">
        <f>'01.入会申込書（従たる事務所）'!AH46&amp;""</f>
        <v/>
      </c>
      <c r="AK51" s="669"/>
      <c r="AL51" s="669"/>
      <c r="AM51" s="669"/>
      <c r="AN51" s="669"/>
      <c r="AO51" s="669"/>
      <c r="AP51" s="669"/>
      <c r="AQ51" s="669"/>
      <c r="AR51" s="669"/>
      <c r="AS51" s="669"/>
      <c r="AT51" s="670"/>
    </row>
    <row r="52" spans="1:46" s="23" customFormat="1" ht="12" customHeight="1" x14ac:dyDescent="0.15">
      <c r="A52" s="632"/>
      <c r="B52" s="682"/>
      <c r="C52" s="682"/>
      <c r="D52" s="682"/>
      <c r="E52" s="682"/>
      <c r="F52" s="682"/>
      <c r="G52" s="682"/>
      <c r="H52" s="682"/>
      <c r="I52" s="633"/>
      <c r="J52" s="692"/>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47"/>
      <c r="AH52" s="647"/>
      <c r="AI52" s="647"/>
      <c r="AJ52" s="671"/>
      <c r="AK52" s="671"/>
      <c r="AL52" s="671"/>
      <c r="AM52" s="671"/>
      <c r="AN52" s="671"/>
      <c r="AO52" s="671"/>
      <c r="AP52" s="671"/>
      <c r="AQ52" s="671"/>
      <c r="AR52" s="671"/>
      <c r="AS52" s="671"/>
      <c r="AT52" s="672"/>
    </row>
    <row r="53" spans="1:46" s="23" customFormat="1" ht="12" customHeight="1" x14ac:dyDescent="0.15">
      <c r="A53" s="675"/>
      <c r="B53" s="655" t="s">
        <v>154</v>
      </c>
      <c r="C53" s="655"/>
      <c r="D53" s="655"/>
      <c r="E53" s="655"/>
      <c r="F53" s="655"/>
      <c r="G53" s="655"/>
      <c r="H53" s="655"/>
      <c r="I53" s="629"/>
      <c r="J53" s="678" t="s">
        <v>153</v>
      </c>
      <c r="K53" s="679"/>
      <c r="L53" s="679"/>
      <c r="M53" s="679"/>
      <c r="N53" s="679"/>
      <c r="O53" s="679"/>
      <c r="P53" s="679"/>
      <c r="Q53" s="679"/>
      <c r="R53" s="679"/>
      <c r="S53" s="679"/>
      <c r="T53" s="679"/>
      <c r="U53" s="679"/>
      <c r="V53" s="679"/>
      <c r="W53" s="679"/>
      <c r="X53" s="679"/>
      <c r="Y53" s="679"/>
      <c r="Z53" s="679"/>
      <c r="AA53" s="679"/>
      <c r="AB53" s="679"/>
      <c r="AC53" s="679"/>
      <c r="AD53" s="679"/>
      <c r="AE53" s="679"/>
      <c r="AF53" s="680"/>
      <c r="AG53" s="678" t="s">
        <v>152</v>
      </c>
      <c r="AH53" s="679"/>
      <c r="AI53" s="679"/>
      <c r="AJ53" s="679"/>
      <c r="AK53" s="679"/>
      <c r="AL53" s="679"/>
      <c r="AM53" s="679"/>
      <c r="AN53" s="679"/>
      <c r="AO53" s="679"/>
      <c r="AP53" s="679"/>
      <c r="AQ53" s="679"/>
      <c r="AR53" s="679"/>
      <c r="AS53" s="679"/>
      <c r="AT53" s="680"/>
    </row>
    <row r="54" spans="1:46" s="23" customFormat="1" ht="12" customHeight="1" x14ac:dyDescent="0.15">
      <c r="A54" s="676"/>
      <c r="B54" s="470"/>
      <c r="C54" s="470"/>
      <c r="D54" s="470"/>
      <c r="E54" s="470"/>
      <c r="F54" s="470"/>
      <c r="G54" s="470"/>
      <c r="H54" s="470"/>
      <c r="I54" s="631"/>
      <c r="J54" s="51" t="s">
        <v>67</v>
      </c>
      <c r="K54" s="673" t="str">
        <f>'01.入会申込書（従たる事務所）'!N55&amp;""</f>
        <v/>
      </c>
      <c r="L54" s="673"/>
      <c r="M54" s="673"/>
      <c r="N54" s="673"/>
      <c r="O54" s="673"/>
      <c r="P54" s="673"/>
      <c r="Q54" s="673"/>
      <c r="R54" s="55"/>
      <c r="S54" s="628" t="s">
        <v>161</v>
      </c>
      <c r="T54" s="628"/>
      <c r="U54" s="628"/>
      <c r="V54" s="673" t="str">
        <f>'01.入会申込書（従たる事務所）'!AE53&amp;""</f>
        <v/>
      </c>
      <c r="W54" s="673"/>
      <c r="X54" s="673"/>
      <c r="Y54" s="673"/>
      <c r="Z54" s="673"/>
      <c r="AA54" s="673"/>
      <c r="AB54" s="673"/>
      <c r="AC54" s="673"/>
      <c r="AD54" s="673"/>
      <c r="AE54" s="673"/>
      <c r="AF54" s="674"/>
      <c r="AG54" s="660" t="str">
        <f>'01.入会申込書（従たる事務所）'!L52</f>
        <v/>
      </c>
      <c r="AH54" s="661"/>
      <c r="AI54" s="661"/>
      <c r="AJ54" s="661"/>
      <c r="AK54" s="661"/>
      <c r="AL54" s="661"/>
      <c r="AM54" s="661"/>
      <c r="AN54" s="661"/>
      <c r="AO54" s="661"/>
      <c r="AP54" s="661"/>
      <c r="AQ54" s="661"/>
      <c r="AR54" s="661"/>
      <c r="AS54" s="661"/>
      <c r="AT54" s="662"/>
    </row>
    <row r="55" spans="1:46" s="23" customFormat="1" ht="12" customHeight="1" x14ac:dyDescent="0.15">
      <c r="A55" s="676"/>
      <c r="B55" s="470" t="s">
        <v>151</v>
      </c>
      <c r="C55" s="470"/>
      <c r="D55" s="470"/>
      <c r="E55" s="470"/>
      <c r="F55" s="470"/>
      <c r="G55" s="470"/>
      <c r="H55" s="470"/>
      <c r="I55" s="631"/>
      <c r="J55" s="663" t="str">
        <f>'01.入会申込書（従たる事務所）'!L56</f>
        <v>　</v>
      </c>
      <c r="K55" s="664"/>
      <c r="L55" s="664"/>
      <c r="M55" s="664"/>
      <c r="N55" s="664"/>
      <c r="O55" s="664"/>
      <c r="P55" s="664"/>
      <c r="Q55" s="664"/>
      <c r="R55" s="664"/>
      <c r="S55" s="664"/>
      <c r="T55" s="664"/>
      <c r="U55" s="664"/>
      <c r="V55" s="664"/>
      <c r="W55" s="664"/>
      <c r="X55" s="664"/>
      <c r="Y55" s="664"/>
      <c r="Z55" s="664"/>
      <c r="AA55" s="664"/>
      <c r="AB55" s="664"/>
      <c r="AC55" s="664"/>
      <c r="AD55" s="664"/>
      <c r="AE55" s="664"/>
      <c r="AF55" s="665"/>
      <c r="AG55" s="663"/>
      <c r="AH55" s="664"/>
      <c r="AI55" s="664"/>
      <c r="AJ55" s="664"/>
      <c r="AK55" s="664"/>
      <c r="AL55" s="664"/>
      <c r="AM55" s="664"/>
      <c r="AN55" s="664"/>
      <c r="AO55" s="664"/>
      <c r="AP55" s="664"/>
      <c r="AQ55" s="664"/>
      <c r="AR55" s="664"/>
      <c r="AS55" s="664"/>
      <c r="AT55" s="665"/>
    </row>
    <row r="56" spans="1:46" s="23" customFormat="1" ht="12" customHeight="1" x14ac:dyDescent="0.15">
      <c r="A56" s="676"/>
      <c r="B56" s="470"/>
      <c r="C56" s="470"/>
      <c r="D56" s="470"/>
      <c r="E56" s="470"/>
      <c r="F56" s="470"/>
      <c r="G56" s="470"/>
      <c r="H56" s="470"/>
      <c r="I56" s="631"/>
      <c r="J56" s="663"/>
      <c r="K56" s="664"/>
      <c r="L56" s="664"/>
      <c r="M56" s="664"/>
      <c r="N56" s="664"/>
      <c r="O56" s="664"/>
      <c r="P56" s="664"/>
      <c r="Q56" s="664"/>
      <c r="R56" s="664"/>
      <c r="S56" s="664"/>
      <c r="T56" s="664"/>
      <c r="U56" s="664"/>
      <c r="V56" s="664"/>
      <c r="W56" s="664"/>
      <c r="X56" s="664"/>
      <c r="Y56" s="664"/>
      <c r="Z56" s="664"/>
      <c r="AA56" s="664"/>
      <c r="AB56" s="664"/>
      <c r="AC56" s="664"/>
      <c r="AD56" s="664"/>
      <c r="AE56" s="664"/>
      <c r="AF56" s="665"/>
      <c r="AG56" s="663"/>
      <c r="AH56" s="664"/>
      <c r="AI56" s="664"/>
      <c r="AJ56" s="664"/>
      <c r="AK56" s="664"/>
      <c r="AL56" s="664"/>
      <c r="AM56" s="664"/>
      <c r="AN56" s="664"/>
      <c r="AO56" s="664"/>
      <c r="AP56" s="664"/>
      <c r="AQ56" s="664"/>
      <c r="AR56" s="664"/>
      <c r="AS56" s="664"/>
      <c r="AT56" s="665"/>
    </row>
    <row r="57" spans="1:46" s="23" customFormat="1" ht="12" customHeight="1" x14ac:dyDescent="0.15">
      <c r="A57" s="676"/>
      <c r="B57" s="470" t="s">
        <v>150</v>
      </c>
      <c r="C57" s="470"/>
      <c r="D57" s="470"/>
      <c r="E57" s="470"/>
      <c r="F57" s="470"/>
      <c r="G57" s="470"/>
      <c r="H57" s="470"/>
      <c r="I57" s="631"/>
      <c r="J57" s="663"/>
      <c r="K57" s="664"/>
      <c r="L57" s="664"/>
      <c r="M57" s="664"/>
      <c r="N57" s="664"/>
      <c r="O57" s="664"/>
      <c r="P57" s="664"/>
      <c r="Q57" s="664"/>
      <c r="R57" s="664"/>
      <c r="S57" s="664"/>
      <c r="T57" s="664"/>
      <c r="U57" s="664"/>
      <c r="V57" s="664"/>
      <c r="W57" s="664"/>
      <c r="X57" s="664"/>
      <c r="Y57" s="664"/>
      <c r="Z57" s="664"/>
      <c r="AA57" s="664"/>
      <c r="AB57" s="664"/>
      <c r="AC57" s="664"/>
      <c r="AD57" s="664"/>
      <c r="AE57" s="664"/>
      <c r="AF57" s="665"/>
      <c r="AG57" s="663"/>
      <c r="AH57" s="664"/>
      <c r="AI57" s="664"/>
      <c r="AJ57" s="664"/>
      <c r="AK57" s="664"/>
      <c r="AL57" s="664"/>
      <c r="AM57" s="664"/>
      <c r="AN57" s="664"/>
      <c r="AO57" s="664"/>
      <c r="AP57" s="664"/>
      <c r="AQ57" s="664"/>
      <c r="AR57" s="664"/>
      <c r="AS57" s="664"/>
      <c r="AT57" s="665"/>
    </row>
    <row r="58" spans="1:46" s="23" customFormat="1" ht="12" customHeight="1" x14ac:dyDescent="0.15">
      <c r="A58" s="677"/>
      <c r="B58" s="656"/>
      <c r="C58" s="656"/>
      <c r="D58" s="656"/>
      <c r="E58" s="656"/>
      <c r="F58" s="656"/>
      <c r="G58" s="656"/>
      <c r="H58" s="656"/>
      <c r="I58" s="633"/>
      <c r="J58" s="666"/>
      <c r="K58" s="667"/>
      <c r="L58" s="667"/>
      <c r="M58" s="667"/>
      <c r="N58" s="667"/>
      <c r="O58" s="667"/>
      <c r="P58" s="667"/>
      <c r="Q58" s="667"/>
      <c r="R58" s="667"/>
      <c r="S58" s="667"/>
      <c r="T58" s="667"/>
      <c r="U58" s="667"/>
      <c r="V58" s="667"/>
      <c r="W58" s="667"/>
      <c r="X58" s="667"/>
      <c r="Y58" s="667"/>
      <c r="Z58" s="667"/>
      <c r="AA58" s="667"/>
      <c r="AB58" s="667"/>
      <c r="AC58" s="667"/>
      <c r="AD58" s="667"/>
      <c r="AE58" s="667"/>
      <c r="AF58" s="668"/>
      <c r="AG58" s="666"/>
      <c r="AH58" s="667"/>
      <c r="AI58" s="667"/>
      <c r="AJ58" s="667"/>
      <c r="AK58" s="667"/>
      <c r="AL58" s="667"/>
      <c r="AM58" s="667"/>
      <c r="AN58" s="667"/>
      <c r="AO58" s="667"/>
      <c r="AP58" s="667"/>
      <c r="AQ58" s="667"/>
      <c r="AR58" s="667"/>
      <c r="AS58" s="667"/>
      <c r="AT58" s="668"/>
    </row>
    <row r="59" spans="1:46" s="23" customFormat="1" ht="12" customHeight="1" x14ac:dyDescent="0.15">
      <c r="A59" s="627"/>
      <c r="B59" s="655" t="s">
        <v>55</v>
      </c>
      <c r="C59" s="655"/>
      <c r="D59" s="655"/>
      <c r="E59" s="655"/>
      <c r="F59" s="655"/>
      <c r="G59" s="655"/>
      <c r="H59" s="655"/>
      <c r="I59" s="629"/>
      <c r="J59" s="657" t="str">
        <f>'01.入会申込書（従たる事務所）'!L19</f>
        <v/>
      </c>
      <c r="K59" s="653"/>
      <c r="L59" s="653"/>
      <c r="M59" s="653"/>
      <c r="N59" s="653"/>
      <c r="O59" s="646" t="s">
        <v>56</v>
      </c>
      <c r="P59" s="659" t="str">
        <f>'01.入会申込書（従たる事務所）'!AG19</f>
        <v/>
      </c>
      <c r="Q59" s="648"/>
      <c r="R59" s="646" t="s">
        <v>57</v>
      </c>
      <c r="S59" s="652" t="str">
        <f>'01.入会申込書（従たる事務所）'!AN19</f>
        <v/>
      </c>
      <c r="T59" s="653"/>
      <c r="U59" s="653"/>
      <c r="V59" s="653"/>
      <c r="W59" s="653"/>
      <c r="X59" s="646" t="s">
        <v>59</v>
      </c>
      <c r="Y59" s="646"/>
      <c r="Z59" s="646" t="s">
        <v>60</v>
      </c>
      <c r="AA59" s="646"/>
      <c r="AB59" s="646"/>
      <c r="AC59" s="646"/>
      <c r="AD59" s="646"/>
      <c r="AE59" s="646"/>
      <c r="AF59" s="646" t="str">
        <f>'01.入会申込書（従たる事務所）'!L22</f>
        <v/>
      </c>
      <c r="AG59" s="646"/>
      <c r="AH59" s="646"/>
      <c r="AI59" s="648" t="str">
        <f>'01.入会申込書（従たる事務所）'!P22</f>
        <v/>
      </c>
      <c r="AJ59" s="648"/>
      <c r="AK59" s="646" t="s">
        <v>29</v>
      </c>
      <c r="AL59" s="646"/>
      <c r="AM59" s="648" t="str">
        <f>'01.入会申込書（従たる事務所）'!U22</f>
        <v/>
      </c>
      <c r="AN59" s="648"/>
      <c r="AO59" s="646" t="s">
        <v>92</v>
      </c>
      <c r="AP59" s="646"/>
      <c r="AQ59" s="648" t="str">
        <f>'01.入会申込書（従たる事務所）'!Z22</f>
        <v/>
      </c>
      <c r="AR59" s="648"/>
      <c r="AS59" s="646" t="s">
        <v>105</v>
      </c>
      <c r="AT59" s="650"/>
    </row>
    <row r="60" spans="1:46" s="23" customFormat="1" ht="12" customHeight="1" x14ac:dyDescent="0.15">
      <c r="A60" s="632"/>
      <c r="B60" s="656"/>
      <c r="C60" s="656"/>
      <c r="D60" s="656"/>
      <c r="E60" s="656"/>
      <c r="F60" s="656"/>
      <c r="G60" s="656"/>
      <c r="H60" s="656"/>
      <c r="I60" s="633"/>
      <c r="J60" s="658"/>
      <c r="K60" s="654"/>
      <c r="L60" s="654"/>
      <c r="M60" s="654"/>
      <c r="N60" s="654"/>
      <c r="O60" s="647"/>
      <c r="P60" s="649"/>
      <c r="Q60" s="649"/>
      <c r="R60" s="647"/>
      <c r="S60" s="654"/>
      <c r="T60" s="654"/>
      <c r="U60" s="654"/>
      <c r="V60" s="654"/>
      <c r="W60" s="654"/>
      <c r="X60" s="647"/>
      <c r="Y60" s="647"/>
      <c r="Z60" s="647"/>
      <c r="AA60" s="647"/>
      <c r="AB60" s="647"/>
      <c r="AC60" s="647"/>
      <c r="AD60" s="647"/>
      <c r="AE60" s="647"/>
      <c r="AF60" s="647"/>
      <c r="AG60" s="647"/>
      <c r="AH60" s="647"/>
      <c r="AI60" s="649"/>
      <c r="AJ60" s="649"/>
      <c r="AK60" s="647"/>
      <c r="AL60" s="647"/>
      <c r="AM60" s="649"/>
      <c r="AN60" s="649"/>
      <c r="AO60" s="647"/>
      <c r="AP60" s="647"/>
      <c r="AQ60" s="649"/>
      <c r="AR60" s="649"/>
      <c r="AS60" s="647"/>
      <c r="AT60" s="651"/>
    </row>
    <row r="61" spans="1:46" s="23" customFormat="1" ht="15.75" customHeight="1" x14ac:dyDescent="0.15">
      <c r="A61" s="628"/>
      <c r="B61" s="628"/>
      <c r="C61" s="628"/>
      <c r="D61" s="628"/>
      <c r="E61" s="628"/>
      <c r="F61" s="628"/>
      <c r="G61" s="628"/>
      <c r="H61" s="628"/>
      <c r="I61" s="628"/>
      <c r="J61" s="628"/>
      <c r="K61" s="628"/>
      <c r="L61" s="628"/>
      <c r="M61" s="628"/>
      <c r="N61" s="628"/>
      <c r="O61" s="628"/>
      <c r="P61" s="628"/>
      <c r="Q61" s="628"/>
      <c r="R61" s="628"/>
      <c r="S61" s="628"/>
      <c r="T61" s="628"/>
      <c r="U61" s="628"/>
      <c r="V61" s="628"/>
      <c r="W61" s="628"/>
      <c r="X61" s="628"/>
      <c r="Y61" s="628"/>
      <c r="Z61" s="628"/>
      <c r="AA61" s="628"/>
      <c r="AB61" s="628"/>
      <c r="AC61" s="628"/>
      <c r="AD61" s="628"/>
      <c r="AE61" s="628"/>
      <c r="AF61" s="628"/>
      <c r="AG61" s="628"/>
      <c r="AH61" s="628"/>
      <c r="AI61" s="628"/>
      <c r="AJ61" s="628"/>
      <c r="AK61" s="628"/>
      <c r="AL61" s="628"/>
      <c r="AM61" s="628"/>
      <c r="AN61" s="628"/>
      <c r="AO61" s="628"/>
      <c r="AP61" s="628"/>
      <c r="AQ61" s="628"/>
      <c r="AR61" s="628"/>
      <c r="AS61" s="628"/>
      <c r="AT61" s="628"/>
    </row>
    <row r="62" spans="1:46" s="23" customFormat="1" ht="16.5" customHeight="1" x14ac:dyDescent="0.15">
      <c r="A62" s="468"/>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645" t="s">
        <v>149</v>
      </c>
      <c r="AB62" s="645"/>
      <c r="AC62" s="645"/>
      <c r="AD62" s="645"/>
      <c r="AE62" s="645"/>
      <c r="AF62" s="645"/>
      <c r="AG62" s="645"/>
      <c r="AH62" s="645"/>
      <c r="AI62" s="645"/>
      <c r="AJ62" s="645"/>
      <c r="AK62" s="645"/>
      <c r="AL62" s="645"/>
      <c r="AM62" s="645"/>
      <c r="AN62" s="645"/>
      <c r="AO62" s="645"/>
      <c r="AP62" s="645"/>
      <c r="AQ62" s="645"/>
      <c r="AR62" s="645"/>
      <c r="AS62" s="645"/>
      <c r="AT62" s="645"/>
    </row>
    <row r="63" spans="1:46" s="23" customFormat="1" ht="10.5" customHeight="1" x14ac:dyDescent="0.15">
      <c r="A63" s="468"/>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627"/>
      <c r="AB63" s="628"/>
      <c r="AC63" s="628"/>
      <c r="AD63" s="628"/>
      <c r="AE63" s="629"/>
      <c r="AF63" s="627" t="s">
        <v>143</v>
      </c>
      <c r="AG63" s="628"/>
      <c r="AH63" s="628"/>
      <c r="AI63" s="628"/>
      <c r="AJ63" s="629"/>
      <c r="AK63" s="627" t="s">
        <v>148</v>
      </c>
      <c r="AL63" s="628"/>
      <c r="AM63" s="628"/>
      <c r="AN63" s="628"/>
      <c r="AO63" s="629"/>
      <c r="AP63" s="627" t="s">
        <v>147</v>
      </c>
      <c r="AQ63" s="628"/>
      <c r="AR63" s="628"/>
      <c r="AS63" s="628"/>
      <c r="AT63" s="629"/>
    </row>
    <row r="64" spans="1:46" s="23" customFormat="1" ht="10.5" customHeight="1" x14ac:dyDescent="0.15">
      <c r="A64" s="468"/>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632"/>
      <c r="AB64" s="530"/>
      <c r="AC64" s="530"/>
      <c r="AD64" s="530"/>
      <c r="AE64" s="633"/>
      <c r="AF64" s="632"/>
      <c r="AG64" s="530"/>
      <c r="AH64" s="530"/>
      <c r="AI64" s="530"/>
      <c r="AJ64" s="633"/>
      <c r="AK64" s="632"/>
      <c r="AL64" s="530"/>
      <c r="AM64" s="530"/>
      <c r="AN64" s="530"/>
      <c r="AO64" s="633"/>
      <c r="AP64" s="632"/>
      <c r="AQ64" s="530"/>
      <c r="AR64" s="530"/>
      <c r="AS64" s="530"/>
      <c r="AT64" s="633"/>
    </row>
    <row r="65" spans="1:46" s="23" customFormat="1" ht="10.5" customHeight="1" x14ac:dyDescent="0.15">
      <c r="A65" s="468"/>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627" t="s">
        <v>146</v>
      </c>
      <c r="AB65" s="628"/>
      <c r="AC65" s="628"/>
      <c r="AD65" s="628"/>
      <c r="AE65" s="629"/>
      <c r="AF65" s="627"/>
      <c r="AG65" s="628"/>
      <c r="AH65" s="628"/>
      <c r="AI65" s="628"/>
      <c r="AJ65" s="629"/>
      <c r="AK65" s="627"/>
      <c r="AL65" s="628"/>
      <c r="AM65" s="628"/>
      <c r="AN65" s="628"/>
      <c r="AO65" s="629"/>
      <c r="AP65" s="627"/>
      <c r="AQ65" s="628"/>
      <c r="AR65" s="628"/>
      <c r="AS65" s="628"/>
      <c r="AT65" s="629"/>
    </row>
    <row r="66" spans="1:46" s="23" customFormat="1" ht="10.5" customHeight="1" x14ac:dyDescent="0.15">
      <c r="A66" s="468"/>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632"/>
      <c r="AB66" s="530"/>
      <c r="AC66" s="530"/>
      <c r="AD66" s="530"/>
      <c r="AE66" s="633"/>
      <c r="AF66" s="632"/>
      <c r="AG66" s="530"/>
      <c r="AH66" s="530"/>
      <c r="AI66" s="530"/>
      <c r="AJ66" s="633"/>
      <c r="AK66" s="632"/>
      <c r="AL66" s="530"/>
      <c r="AM66" s="530"/>
      <c r="AN66" s="530"/>
      <c r="AO66" s="633"/>
      <c r="AP66" s="632"/>
      <c r="AQ66" s="530"/>
      <c r="AR66" s="530"/>
      <c r="AS66" s="530"/>
      <c r="AT66" s="633"/>
    </row>
    <row r="67" spans="1:46" s="23" customFormat="1" ht="10.5" customHeight="1" x14ac:dyDescent="0.15">
      <c r="A67" s="468"/>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627" t="s">
        <v>145</v>
      </c>
      <c r="AB67" s="628"/>
      <c r="AC67" s="628"/>
      <c r="AD67" s="628"/>
      <c r="AE67" s="629"/>
      <c r="AF67" s="637" t="s">
        <v>68</v>
      </c>
      <c r="AG67" s="577"/>
      <c r="AH67" s="577"/>
      <c r="AI67" s="577"/>
      <c r="AJ67" s="638"/>
      <c r="AK67" s="627"/>
      <c r="AL67" s="628"/>
      <c r="AM67" s="628"/>
      <c r="AN67" s="628"/>
      <c r="AO67" s="629"/>
      <c r="AP67" s="627"/>
      <c r="AQ67" s="628"/>
      <c r="AR67" s="628"/>
      <c r="AS67" s="628"/>
      <c r="AT67" s="629"/>
    </row>
    <row r="68" spans="1:46" s="23" customFormat="1" ht="10.5" customHeight="1" x14ac:dyDescent="0.15">
      <c r="A68" s="639" t="s">
        <v>106</v>
      </c>
      <c r="B68" s="639"/>
      <c r="C68" s="639"/>
      <c r="D68" s="639"/>
      <c r="E68" s="639"/>
      <c r="F68" s="640" t="s">
        <v>144</v>
      </c>
      <c r="G68" s="640"/>
      <c r="H68" s="640"/>
      <c r="I68" s="640"/>
      <c r="J68" s="640"/>
      <c r="K68" s="641"/>
      <c r="L68" s="641"/>
      <c r="M68" s="641"/>
      <c r="N68" s="641"/>
      <c r="O68" s="641"/>
      <c r="P68" s="641"/>
      <c r="Q68" s="641"/>
      <c r="R68" s="641"/>
      <c r="S68" s="641"/>
      <c r="T68" s="641"/>
      <c r="U68" s="641"/>
      <c r="V68" s="641"/>
      <c r="W68" s="641"/>
      <c r="X68" s="641"/>
      <c r="Y68" s="641"/>
      <c r="Z68" s="641"/>
      <c r="AA68" s="632"/>
      <c r="AB68" s="530"/>
      <c r="AC68" s="530"/>
      <c r="AD68" s="530"/>
      <c r="AE68" s="633"/>
      <c r="AF68" s="611"/>
      <c r="AG68" s="580"/>
      <c r="AH68" s="580"/>
      <c r="AI68" s="580"/>
      <c r="AJ68" s="608"/>
      <c r="AK68" s="632"/>
      <c r="AL68" s="530"/>
      <c r="AM68" s="530"/>
      <c r="AN68" s="530"/>
      <c r="AO68" s="633"/>
      <c r="AP68" s="632"/>
      <c r="AQ68" s="530"/>
      <c r="AR68" s="530"/>
      <c r="AS68" s="530"/>
      <c r="AT68" s="633"/>
    </row>
    <row r="69" spans="1:46" s="23" customFormat="1" ht="10.5" customHeight="1" x14ac:dyDescent="0.15">
      <c r="A69" s="639"/>
      <c r="B69" s="639"/>
      <c r="C69" s="639"/>
      <c r="D69" s="639"/>
      <c r="E69" s="639"/>
      <c r="F69" s="640"/>
      <c r="G69" s="640"/>
      <c r="H69" s="640"/>
      <c r="I69" s="640"/>
      <c r="J69" s="640"/>
      <c r="K69" s="641"/>
      <c r="L69" s="641"/>
      <c r="M69" s="641"/>
      <c r="N69" s="641"/>
      <c r="O69" s="641"/>
      <c r="P69" s="641"/>
      <c r="Q69" s="641"/>
      <c r="R69" s="641"/>
      <c r="S69" s="641"/>
      <c r="T69" s="641"/>
      <c r="U69" s="641"/>
      <c r="V69" s="641"/>
      <c r="W69" s="641"/>
      <c r="X69" s="641"/>
      <c r="Y69" s="641"/>
      <c r="Z69" s="641"/>
      <c r="AA69" s="642"/>
      <c r="AB69" s="643"/>
      <c r="AC69" s="643"/>
      <c r="AD69" s="643"/>
      <c r="AE69" s="643"/>
      <c r="AF69" s="643"/>
      <c r="AG69" s="643"/>
      <c r="AH69" s="643"/>
      <c r="AI69" s="643"/>
      <c r="AJ69" s="643"/>
      <c r="AK69" s="643"/>
      <c r="AL69" s="643"/>
      <c r="AM69" s="643"/>
      <c r="AN69" s="643"/>
      <c r="AO69" s="643"/>
      <c r="AP69" s="643"/>
      <c r="AQ69" s="643"/>
      <c r="AR69" s="643"/>
      <c r="AS69" s="643"/>
      <c r="AT69" s="643"/>
    </row>
    <row r="70" spans="1:46" s="23" customFormat="1" ht="10.5" customHeight="1" x14ac:dyDescent="0.15">
      <c r="A70" s="644"/>
      <c r="B70" s="644"/>
      <c r="C70" s="644"/>
      <c r="D70" s="644"/>
      <c r="E70" s="644"/>
      <c r="F70" s="644"/>
      <c r="G70" s="644"/>
      <c r="H70" s="644"/>
      <c r="I70" s="644"/>
      <c r="J70" s="644"/>
      <c r="K70" s="641"/>
      <c r="L70" s="641"/>
      <c r="M70" s="641"/>
      <c r="N70" s="641"/>
      <c r="O70" s="641"/>
      <c r="P70" s="641"/>
      <c r="Q70" s="641"/>
      <c r="R70" s="641"/>
      <c r="S70" s="641"/>
      <c r="T70" s="641"/>
      <c r="U70" s="641"/>
      <c r="V70" s="641"/>
      <c r="W70" s="641"/>
      <c r="X70" s="641"/>
      <c r="Y70" s="641"/>
      <c r="Z70" s="641"/>
      <c r="AA70" s="622" t="s">
        <v>143</v>
      </c>
      <c r="AB70" s="623"/>
      <c r="AC70" s="623"/>
      <c r="AD70" s="623"/>
      <c r="AE70" s="624"/>
      <c r="AF70" s="627" t="s">
        <v>142</v>
      </c>
      <c r="AG70" s="628"/>
      <c r="AH70" s="628"/>
      <c r="AI70" s="628"/>
      <c r="AJ70" s="628"/>
      <c r="AK70" s="628"/>
      <c r="AL70" s="628"/>
      <c r="AM70" s="629"/>
      <c r="AN70" s="630"/>
      <c r="AO70" s="468"/>
      <c r="AP70" s="468"/>
      <c r="AQ70" s="468"/>
      <c r="AR70" s="468"/>
      <c r="AS70" s="468"/>
      <c r="AT70" s="468"/>
    </row>
    <row r="71" spans="1:46" s="23" customFormat="1" ht="10.5" customHeight="1" x14ac:dyDescent="0.15">
      <c r="A71" s="644"/>
      <c r="B71" s="644"/>
      <c r="C71" s="644"/>
      <c r="D71" s="644"/>
      <c r="E71" s="644"/>
      <c r="F71" s="644"/>
      <c r="G71" s="644"/>
      <c r="H71" s="644"/>
      <c r="I71" s="644"/>
      <c r="J71" s="644"/>
      <c r="K71" s="641"/>
      <c r="L71" s="641"/>
      <c r="M71" s="641"/>
      <c r="N71" s="641"/>
      <c r="O71" s="641"/>
      <c r="P71" s="641"/>
      <c r="Q71" s="641"/>
      <c r="R71" s="641"/>
      <c r="S71" s="641"/>
      <c r="T71" s="641"/>
      <c r="U71" s="641"/>
      <c r="V71" s="641"/>
      <c r="W71" s="641"/>
      <c r="X71" s="641"/>
      <c r="Y71" s="641"/>
      <c r="Z71" s="641"/>
      <c r="AA71" s="625"/>
      <c r="AB71" s="488"/>
      <c r="AC71" s="488"/>
      <c r="AD71" s="488"/>
      <c r="AE71" s="626"/>
      <c r="AF71" s="630"/>
      <c r="AG71" s="468"/>
      <c r="AH71" s="468"/>
      <c r="AI71" s="468"/>
      <c r="AJ71" s="468"/>
      <c r="AK71" s="468"/>
      <c r="AL71" s="468"/>
      <c r="AM71" s="631"/>
      <c r="AN71" s="630"/>
      <c r="AO71" s="468"/>
      <c r="AP71" s="468"/>
      <c r="AQ71" s="468"/>
      <c r="AR71" s="468"/>
      <c r="AS71" s="468"/>
      <c r="AT71" s="468"/>
    </row>
    <row r="72" spans="1:46" s="23" customFormat="1" ht="10.5" customHeight="1" x14ac:dyDescent="0.15">
      <c r="A72" s="644"/>
      <c r="B72" s="644"/>
      <c r="C72" s="644"/>
      <c r="D72" s="644"/>
      <c r="E72" s="644"/>
      <c r="F72" s="644"/>
      <c r="G72" s="644"/>
      <c r="H72" s="644"/>
      <c r="I72" s="644"/>
      <c r="J72" s="644"/>
      <c r="K72" s="641"/>
      <c r="L72" s="641"/>
      <c r="M72" s="641"/>
      <c r="N72" s="641"/>
      <c r="O72" s="641"/>
      <c r="P72" s="641"/>
      <c r="Q72" s="641"/>
      <c r="R72" s="641"/>
      <c r="S72" s="641"/>
      <c r="T72" s="641"/>
      <c r="U72" s="641"/>
      <c r="V72" s="641"/>
      <c r="W72" s="641"/>
      <c r="X72" s="641"/>
      <c r="Y72" s="641"/>
      <c r="Z72" s="641"/>
      <c r="AA72" s="625" t="s">
        <v>141</v>
      </c>
      <c r="AB72" s="488"/>
      <c r="AC72" s="488"/>
      <c r="AD72" s="488"/>
      <c r="AE72" s="626"/>
      <c r="AF72" s="630"/>
      <c r="AG72" s="468"/>
      <c r="AH72" s="468"/>
      <c r="AI72" s="468"/>
      <c r="AJ72" s="468"/>
      <c r="AK72" s="468"/>
      <c r="AL72" s="468"/>
      <c r="AM72" s="631"/>
      <c r="AN72" s="630"/>
      <c r="AO72" s="468"/>
      <c r="AP72" s="468"/>
      <c r="AQ72" s="468"/>
      <c r="AR72" s="468"/>
      <c r="AS72" s="468"/>
      <c r="AT72" s="468"/>
    </row>
    <row r="73" spans="1:46" s="23" customFormat="1" ht="10.5" customHeight="1" x14ac:dyDescent="0.15">
      <c r="A73" s="644"/>
      <c r="B73" s="644"/>
      <c r="C73" s="644"/>
      <c r="D73" s="644"/>
      <c r="E73" s="644"/>
      <c r="F73" s="644"/>
      <c r="G73" s="644"/>
      <c r="H73" s="644"/>
      <c r="I73" s="644"/>
      <c r="J73" s="644"/>
      <c r="K73" s="641"/>
      <c r="L73" s="641"/>
      <c r="M73" s="641"/>
      <c r="N73" s="641"/>
      <c r="O73" s="641"/>
      <c r="P73" s="641"/>
      <c r="Q73" s="641"/>
      <c r="R73" s="641"/>
      <c r="S73" s="641"/>
      <c r="T73" s="641"/>
      <c r="U73" s="641"/>
      <c r="V73" s="641"/>
      <c r="W73" s="641"/>
      <c r="X73" s="641"/>
      <c r="Y73" s="641"/>
      <c r="Z73" s="641"/>
      <c r="AA73" s="634"/>
      <c r="AB73" s="635"/>
      <c r="AC73" s="635"/>
      <c r="AD73" s="635"/>
      <c r="AE73" s="636"/>
      <c r="AF73" s="632"/>
      <c r="AG73" s="530"/>
      <c r="AH73" s="530"/>
      <c r="AI73" s="530"/>
      <c r="AJ73" s="530"/>
      <c r="AK73" s="530"/>
      <c r="AL73" s="530"/>
      <c r="AM73" s="633"/>
      <c r="AN73" s="630"/>
      <c r="AO73" s="468"/>
      <c r="AP73" s="468"/>
      <c r="AQ73" s="468"/>
      <c r="AR73" s="468"/>
      <c r="AS73" s="468"/>
      <c r="AT73" s="468"/>
    </row>
    <row r="74" spans="1:46" s="23" customFormat="1" ht="10.5" customHeight="1" x14ac:dyDescent="0.15"/>
    <row r="75" spans="1:46" s="23" customFormat="1" ht="10.5" customHeight="1" x14ac:dyDescent="0.15"/>
    <row r="76" spans="1:46" s="23" customFormat="1" ht="10.5" customHeight="1" x14ac:dyDescent="0.15"/>
    <row r="77" spans="1:46" s="23" customFormat="1" ht="10.5" customHeight="1" x14ac:dyDescent="0.15"/>
    <row r="78" spans="1:46" s="23" customFormat="1" ht="10.5" customHeight="1" x14ac:dyDescent="0.15"/>
    <row r="79" spans="1:46" s="23" customFormat="1" ht="10.5" customHeight="1" x14ac:dyDescent="0.15"/>
    <row r="80" spans="1:46" s="23" customFormat="1" ht="10.5" customHeight="1" x14ac:dyDescent="0.15"/>
    <row r="81" s="23" customFormat="1" ht="10.5" customHeight="1" x14ac:dyDescent="0.15"/>
    <row r="82" s="23" customFormat="1" ht="10.5" customHeight="1" x14ac:dyDescent="0.15"/>
    <row r="83" s="23" customFormat="1" ht="10.5" customHeight="1" x14ac:dyDescent="0.15"/>
    <row r="84" s="23" customFormat="1" ht="10.5" customHeight="1" x14ac:dyDescent="0.15"/>
    <row r="85" s="23" customFormat="1" ht="10.5" customHeight="1" x14ac:dyDescent="0.15"/>
    <row r="86" s="23" customFormat="1" ht="10.5" customHeight="1" x14ac:dyDescent="0.15"/>
    <row r="87" s="23" customFormat="1" ht="10.5" customHeight="1" x14ac:dyDescent="0.15"/>
    <row r="88" s="23" customFormat="1" ht="10.5" customHeight="1" x14ac:dyDescent="0.15"/>
    <row r="89" s="23" customFormat="1" ht="10.5" customHeight="1" x14ac:dyDescent="0.15"/>
    <row r="90" s="23" customFormat="1" ht="10.5" customHeight="1" x14ac:dyDescent="0.15"/>
    <row r="91" s="23" customFormat="1" ht="10.5" customHeight="1" x14ac:dyDescent="0.15"/>
    <row r="92" s="23" customFormat="1" ht="10.5" customHeight="1" x14ac:dyDescent="0.15"/>
    <row r="93" s="23" customFormat="1" ht="10.5" customHeight="1" x14ac:dyDescent="0.15"/>
    <row r="94" s="23" customFormat="1" ht="10.5" customHeight="1" x14ac:dyDescent="0.15"/>
    <row r="95" s="23" customFormat="1" ht="10.5" customHeight="1" x14ac:dyDescent="0.15"/>
    <row r="96" s="23" customFormat="1" ht="10.5" customHeight="1" x14ac:dyDescent="0.15"/>
    <row r="97" s="23" customFormat="1" ht="10.5" customHeight="1" x14ac:dyDescent="0.15"/>
    <row r="98" s="23" customFormat="1" ht="10.5" customHeight="1" x14ac:dyDescent="0.15"/>
    <row r="99" s="23" customFormat="1" ht="10.5" customHeight="1" x14ac:dyDescent="0.15"/>
    <row r="100" s="23" customFormat="1" ht="10.5" customHeight="1" x14ac:dyDescent="0.15"/>
    <row r="101" s="23" customFormat="1" ht="10.5" customHeight="1" x14ac:dyDescent="0.15"/>
    <row r="102" s="23" customFormat="1" ht="10.5" customHeight="1" x14ac:dyDescent="0.15"/>
    <row r="103" s="23" customFormat="1" ht="10.5" customHeight="1" x14ac:dyDescent="0.15"/>
    <row r="104" s="23" customFormat="1" ht="10.5" customHeight="1" x14ac:dyDescent="0.15"/>
    <row r="105" s="23" customFormat="1" ht="10.5" customHeight="1" x14ac:dyDescent="0.15"/>
    <row r="106" s="23" customFormat="1" ht="10.5" customHeight="1" x14ac:dyDescent="0.15"/>
    <row r="107" s="23" customFormat="1" ht="10.5" customHeight="1" x14ac:dyDescent="0.15"/>
    <row r="108" s="23" customFormat="1" ht="10.5" customHeight="1" x14ac:dyDescent="0.15"/>
    <row r="109" s="23" customFormat="1" ht="10.5" customHeight="1" x14ac:dyDescent="0.15"/>
    <row r="110" s="23" customFormat="1" ht="10.5" customHeight="1" x14ac:dyDescent="0.15"/>
    <row r="111" s="23" customFormat="1" ht="10.5" customHeight="1" x14ac:dyDescent="0.15"/>
    <row r="112" s="23" customFormat="1" ht="10.5" customHeight="1" x14ac:dyDescent="0.15"/>
    <row r="113" s="23" customFormat="1" ht="12" x14ac:dyDescent="0.15"/>
    <row r="114" s="23" customFormat="1" ht="12" x14ac:dyDescent="0.15"/>
    <row r="115" s="23" customFormat="1" ht="12" x14ac:dyDescent="0.15"/>
    <row r="116" s="23" customFormat="1" ht="12" x14ac:dyDescent="0.15"/>
    <row r="117" s="23" customFormat="1" ht="12" x14ac:dyDescent="0.15"/>
    <row r="118" s="23" customFormat="1" ht="12" x14ac:dyDescent="0.15"/>
    <row r="119" s="23" customFormat="1" ht="12" x14ac:dyDescent="0.15"/>
    <row r="120" s="23" customFormat="1" ht="12" x14ac:dyDescent="0.15"/>
    <row r="121" s="23" customFormat="1" ht="12" x14ac:dyDescent="0.15"/>
    <row r="122" s="23" customFormat="1" ht="12" x14ac:dyDescent="0.15"/>
    <row r="123" s="23" customFormat="1" ht="12" x14ac:dyDescent="0.15"/>
    <row r="124" s="23" customFormat="1" ht="12" x14ac:dyDescent="0.15"/>
    <row r="125" s="23" customFormat="1" ht="12" x14ac:dyDescent="0.15"/>
    <row r="126" s="23" customFormat="1" ht="12" x14ac:dyDescent="0.15"/>
    <row r="127" s="23" customFormat="1" ht="12" x14ac:dyDescent="0.15"/>
    <row r="128" s="23" customFormat="1" ht="12" x14ac:dyDescent="0.15"/>
    <row r="129" s="23" customFormat="1" ht="12" x14ac:dyDescent="0.15"/>
  </sheetData>
  <mergeCells count="151">
    <mergeCell ref="U8:V8"/>
    <mergeCell ref="X8:Y8"/>
    <mergeCell ref="AA8:AB8"/>
    <mergeCell ref="P9:S10"/>
    <mergeCell ref="T9:AA10"/>
    <mergeCell ref="AB9:AC10"/>
    <mergeCell ref="AD1:AT10"/>
    <mergeCell ref="A2:K6"/>
    <mergeCell ref="L4:P6"/>
    <mergeCell ref="Q4:Q6"/>
    <mergeCell ref="R4:V6"/>
    <mergeCell ref="W4:W6"/>
    <mergeCell ref="A7:O7"/>
    <mergeCell ref="P7:AC7"/>
    <mergeCell ref="A8:O10"/>
    <mergeCell ref="P8:T8"/>
    <mergeCell ref="A1:K1"/>
    <mergeCell ref="L1:P3"/>
    <mergeCell ref="Q1:Q3"/>
    <mergeCell ref="R1:V3"/>
    <mergeCell ref="W1:W3"/>
    <mergeCell ref="X1:AC6"/>
    <mergeCell ref="A11:AT18"/>
    <mergeCell ref="A19:AT20"/>
    <mergeCell ref="A21:AT22"/>
    <mergeCell ref="A23:AT24"/>
    <mergeCell ref="A25:AD26"/>
    <mergeCell ref="AE25:AF26"/>
    <mergeCell ref="AG25:AH26"/>
    <mergeCell ref="AI25:AJ26"/>
    <mergeCell ref="AK25:AL26"/>
    <mergeCell ref="AM25:AN26"/>
    <mergeCell ref="AO25:AP26"/>
    <mergeCell ref="AQ25:AR26"/>
    <mergeCell ref="AS25:AT26"/>
    <mergeCell ref="A27:AT27"/>
    <mergeCell ref="A28:A32"/>
    <mergeCell ref="B28:D28"/>
    <mergeCell ref="E28:H28"/>
    <mergeCell ref="J28:AT28"/>
    <mergeCell ref="B29:H32"/>
    <mergeCell ref="I29:I32"/>
    <mergeCell ref="A33:A36"/>
    <mergeCell ref="B33:D33"/>
    <mergeCell ref="E33:H33"/>
    <mergeCell ref="J33:AA33"/>
    <mergeCell ref="AB33:AE34"/>
    <mergeCell ref="AF33:AH34"/>
    <mergeCell ref="AI33:AJ34"/>
    <mergeCell ref="AK33:AL34"/>
    <mergeCell ref="AM33:AN34"/>
    <mergeCell ref="AO33:AP34"/>
    <mergeCell ref="AQ33:AR34"/>
    <mergeCell ref="AS33:AT34"/>
    <mergeCell ref="B34:H36"/>
    <mergeCell ref="I34:I36"/>
    <mergeCell ref="J34:AA36"/>
    <mergeCell ref="AB35:AE36"/>
    <mergeCell ref="AF35:AT36"/>
    <mergeCell ref="AJ49:AT50"/>
    <mergeCell ref="J29:AT32"/>
    <mergeCell ref="B40:H42"/>
    <mergeCell ref="AG41:AI42"/>
    <mergeCell ref="AJ41:AL42"/>
    <mergeCell ref="AM41:AM42"/>
    <mergeCell ref="AN41:AP42"/>
    <mergeCell ref="B38:H39"/>
    <mergeCell ref="I38:I42"/>
    <mergeCell ref="J39:AF42"/>
    <mergeCell ref="AG39:AI40"/>
    <mergeCell ref="AQ41:AQ42"/>
    <mergeCell ref="AR41:AT42"/>
    <mergeCell ref="A43:A46"/>
    <mergeCell ref="B43:D43"/>
    <mergeCell ref="E43:H43"/>
    <mergeCell ref="J43:AT43"/>
    <mergeCell ref="B44:H46"/>
    <mergeCell ref="I44:I46"/>
    <mergeCell ref="J44:AT46"/>
    <mergeCell ref="A37:A42"/>
    <mergeCell ref="B37:D37"/>
    <mergeCell ref="E37:H37"/>
    <mergeCell ref="J37:AT37"/>
    <mergeCell ref="K38:R38"/>
    <mergeCell ref="AJ39:AT40"/>
    <mergeCell ref="AG54:AT58"/>
    <mergeCell ref="B55:H56"/>
    <mergeCell ref="J55:AF58"/>
    <mergeCell ref="B57:H58"/>
    <mergeCell ref="AJ51:AT52"/>
    <mergeCell ref="K54:Q54"/>
    <mergeCell ref="V54:AF54"/>
    <mergeCell ref="A53:A58"/>
    <mergeCell ref="B53:H54"/>
    <mergeCell ref="I53:I58"/>
    <mergeCell ref="J53:AF53"/>
    <mergeCell ref="AG53:AT53"/>
    <mergeCell ref="S54:U54"/>
    <mergeCell ref="B50:H52"/>
    <mergeCell ref="AG51:AI52"/>
    <mergeCell ref="A47:A52"/>
    <mergeCell ref="B47:D47"/>
    <mergeCell ref="E47:H47"/>
    <mergeCell ref="J47:AT47"/>
    <mergeCell ref="B48:H49"/>
    <mergeCell ref="I48:I52"/>
    <mergeCell ref="J49:AF52"/>
    <mergeCell ref="AG49:AI50"/>
    <mergeCell ref="K48:Q48"/>
    <mergeCell ref="AK59:AL60"/>
    <mergeCell ref="AM59:AN60"/>
    <mergeCell ref="AO59:AP60"/>
    <mergeCell ref="AQ59:AR60"/>
    <mergeCell ref="AS59:AT60"/>
    <mergeCell ref="A61:AT61"/>
    <mergeCell ref="R59:R60"/>
    <mergeCell ref="S59:W60"/>
    <mergeCell ref="X59:Y60"/>
    <mergeCell ref="Z59:AE60"/>
    <mergeCell ref="AF59:AH60"/>
    <mergeCell ref="AI59:AJ60"/>
    <mergeCell ref="A59:A60"/>
    <mergeCell ref="B59:H60"/>
    <mergeCell ref="I59:I60"/>
    <mergeCell ref="J59:N60"/>
    <mergeCell ref="O59:O60"/>
    <mergeCell ref="P59:Q60"/>
    <mergeCell ref="AA70:AE71"/>
    <mergeCell ref="AF70:AM73"/>
    <mergeCell ref="AN70:AT73"/>
    <mergeCell ref="AA72:AE73"/>
    <mergeCell ref="AA67:AE68"/>
    <mergeCell ref="AF67:AJ68"/>
    <mergeCell ref="AK67:AO68"/>
    <mergeCell ref="AP67:AT68"/>
    <mergeCell ref="A68:E69"/>
    <mergeCell ref="F68:J69"/>
    <mergeCell ref="K68:Z73"/>
    <mergeCell ref="AA69:AT69"/>
    <mergeCell ref="A70:E73"/>
    <mergeCell ref="F70:J73"/>
    <mergeCell ref="A62:Z67"/>
    <mergeCell ref="AA62:AT62"/>
    <mergeCell ref="AA63:AE64"/>
    <mergeCell ref="AF63:AJ64"/>
    <mergeCell ref="AK63:AO64"/>
    <mergeCell ref="AP63:AT64"/>
    <mergeCell ref="AA65:AE66"/>
    <mergeCell ref="AF65:AJ66"/>
    <mergeCell ref="AK65:AO66"/>
    <mergeCell ref="AP65:AT66"/>
  </mergeCells>
  <phoneticPr fontId="41"/>
  <dataValidations count="2">
    <dataValidation errorStyle="information" allowBlank="1" showInputMessage="1" sqref="AF33:AH34 AF35:AT36" xr:uid="{E6791865-5EEB-486B-99BD-B96AEC749098}"/>
    <dataValidation imeMode="fullKatakana" allowBlank="1" showInputMessage="1" showErrorMessage="1" sqref="J37:AT37 J33:AA33 J28:AT28 J43:AT43 J47:AT47" xr:uid="{9B089444-7BDF-4968-A9C9-30A130EE8BC1}"/>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FD5F-2D4B-48DD-A01E-5ACFD2DD3DBF}">
  <dimension ref="B1:L32"/>
  <sheetViews>
    <sheetView view="pageLayout" topLeftCell="A13" zoomScaleNormal="100" workbookViewId="0">
      <selection activeCell="O23" sqref="O23:P23"/>
    </sheetView>
  </sheetViews>
  <sheetFormatPr defaultColWidth="9" defaultRowHeight="13.5" x14ac:dyDescent="0.15"/>
  <cols>
    <col min="1" max="1" width="1.5" customWidth="1"/>
  </cols>
  <sheetData>
    <row r="1" spans="2:12" ht="42.6" customHeight="1" x14ac:dyDescent="0.15">
      <c r="B1" s="1013" t="s">
        <v>657</v>
      </c>
      <c r="C1" s="1013"/>
      <c r="D1" s="1013"/>
      <c r="E1" s="1013"/>
      <c r="F1" s="1013"/>
      <c r="G1" s="1013"/>
    </row>
    <row r="3" spans="2:12" ht="84.95" customHeight="1" x14ac:dyDescent="0.15">
      <c r="B3" s="1014" t="s">
        <v>658</v>
      </c>
      <c r="C3" s="1014"/>
      <c r="D3" s="1014"/>
      <c r="E3" s="1014"/>
      <c r="F3" s="1014"/>
      <c r="G3" s="1014"/>
      <c r="H3" s="1014"/>
      <c r="I3" s="1014"/>
      <c r="J3" s="1014"/>
      <c r="K3" s="1014"/>
      <c r="L3" s="1014"/>
    </row>
    <row r="5" spans="2:12" x14ac:dyDescent="0.15">
      <c r="B5" s="178"/>
      <c r="C5" s="178"/>
      <c r="D5" s="178"/>
      <c r="E5" s="178"/>
      <c r="F5" s="178"/>
      <c r="G5" s="178"/>
      <c r="H5" s="178"/>
      <c r="I5" s="178"/>
      <c r="J5" s="178"/>
      <c r="K5" s="178"/>
      <c r="L5" s="178"/>
    </row>
    <row r="8" spans="2:12" ht="33.950000000000003" customHeight="1" x14ac:dyDescent="0.15">
      <c r="B8" s="1015" t="s">
        <v>659</v>
      </c>
      <c r="C8" s="1015"/>
      <c r="D8" s="1015"/>
      <c r="E8" s="1015"/>
      <c r="F8" s="1015"/>
      <c r="G8" s="1015"/>
      <c r="H8" s="1015"/>
      <c r="I8" s="1015"/>
      <c r="J8" s="1015"/>
      <c r="K8" s="1015"/>
      <c r="L8" s="1015"/>
    </row>
    <row r="10" spans="2:12" s="99" customFormat="1" ht="22.5" customHeight="1" x14ac:dyDescent="0.15">
      <c r="B10" s="1016" t="s">
        <v>516</v>
      </c>
      <c r="C10" s="1016"/>
      <c r="D10" s="1016"/>
      <c r="E10" s="1016"/>
      <c r="F10" s="1016"/>
      <c r="G10" s="1016"/>
      <c r="H10" s="1016"/>
      <c r="I10" s="1016"/>
      <c r="J10" s="1016"/>
      <c r="K10" s="1016"/>
      <c r="L10" s="1016"/>
    </row>
    <row r="12" spans="2:12" ht="42.6" customHeight="1" x14ac:dyDescent="0.15">
      <c r="B12" s="1013" t="s">
        <v>660</v>
      </c>
      <c r="C12" s="1013"/>
      <c r="D12" s="1013"/>
      <c r="E12" s="1013"/>
      <c r="F12" s="1013"/>
      <c r="G12" s="1013"/>
      <c r="H12" s="1013"/>
      <c r="I12" s="1013"/>
    </row>
    <row r="13" spans="2:12" ht="22.5" customHeight="1" x14ac:dyDescent="0.15"/>
    <row r="14" spans="2:12" ht="22.5" customHeight="1" x14ac:dyDescent="0.15">
      <c r="B14" s="179" t="s">
        <v>661</v>
      </c>
      <c r="C14" s="180" t="s">
        <v>662</v>
      </c>
    </row>
    <row r="15" spans="2:12" ht="17.100000000000001" customHeight="1" x14ac:dyDescent="0.15">
      <c r="B15" s="181"/>
      <c r="C15" s="180"/>
    </row>
    <row r="16" spans="2:12" ht="22.5" customHeight="1" x14ac:dyDescent="0.15">
      <c r="B16" s="179" t="s">
        <v>661</v>
      </c>
      <c r="C16" s="180" t="s">
        <v>663</v>
      </c>
    </row>
    <row r="17" spans="2:12" ht="17.100000000000001" customHeight="1" x14ac:dyDescent="0.15">
      <c r="B17" s="181"/>
      <c r="C17" s="180"/>
    </row>
    <row r="18" spans="2:12" ht="22.5" customHeight="1" x14ac:dyDescent="0.15">
      <c r="B18" s="179" t="s">
        <v>661</v>
      </c>
      <c r="C18" s="180" t="s">
        <v>664</v>
      </c>
    </row>
    <row r="22" spans="2:12" ht="56.85" customHeight="1" x14ac:dyDescent="0.15">
      <c r="B22" s="1012" t="s">
        <v>665</v>
      </c>
      <c r="C22" s="1012"/>
      <c r="D22" s="1012"/>
      <c r="E22" s="1012"/>
      <c r="F22" s="1012"/>
      <c r="G22" s="1012"/>
      <c r="H22" s="1012"/>
      <c r="I22" s="1012"/>
      <c r="J22" s="1012"/>
      <c r="K22" s="1012"/>
      <c r="L22" s="1012"/>
    </row>
    <row r="23" spans="2:12" ht="56.85" customHeight="1" x14ac:dyDescent="0.15">
      <c r="B23" s="1012" t="s">
        <v>666</v>
      </c>
      <c r="C23" s="1012"/>
      <c r="D23" s="1012"/>
      <c r="E23" s="1012"/>
      <c r="F23" s="1012"/>
      <c r="G23" s="1012"/>
      <c r="H23" s="1012"/>
      <c r="I23" s="1012"/>
      <c r="J23" s="1012"/>
      <c r="K23" s="1012"/>
      <c r="L23" s="1012"/>
    </row>
    <row r="24" spans="2:12" ht="56.85" customHeight="1" x14ac:dyDescent="0.15">
      <c r="B24" s="1012" t="s">
        <v>667</v>
      </c>
      <c r="C24" s="1012"/>
      <c r="D24" s="1012"/>
      <c r="E24" s="1012"/>
      <c r="F24" s="1012"/>
      <c r="G24" s="1012"/>
      <c r="H24" s="1012"/>
      <c r="I24" s="1012"/>
      <c r="J24" s="1012"/>
      <c r="K24" s="1012"/>
      <c r="L24" s="1012"/>
    </row>
    <row r="25" spans="2:12" ht="56.85" customHeight="1" x14ac:dyDescent="0.15">
      <c r="B25" s="1012" t="s">
        <v>668</v>
      </c>
      <c r="C25" s="1012"/>
      <c r="D25" s="1012"/>
      <c r="E25" s="1012"/>
      <c r="F25" s="1012"/>
      <c r="G25" s="1012"/>
      <c r="H25" s="1012"/>
      <c r="I25" s="1012"/>
      <c r="J25" s="1012"/>
      <c r="K25" s="1012"/>
      <c r="L25" s="1012"/>
    </row>
    <row r="26" spans="2:12" ht="28.35" customHeight="1" x14ac:dyDescent="0.15"/>
    <row r="27" spans="2:12" ht="28.35" customHeight="1" x14ac:dyDescent="0.15">
      <c r="B27" s="182" t="s">
        <v>669</v>
      </c>
    </row>
    <row r="28" spans="2:12" ht="28.35" customHeight="1" x14ac:dyDescent="0.15"/>
    <row r="29" spans="2:12" ht="56.85" customHeight="1" x14ac:dyDescent="0.15"/>
    <row r="30" spans="2:12" ht="56.85" customHeight="1" x14ac:dyDescent="0.15"/>
    <row r="31" spans="2:12" ht="56.85" customHeight="1" x14ac:dyDescent="0.15"/>
    <row r="32" spans="2:12" ht="56.85" customHeight="1" x14ac:dyDescent="0.15"/>
  </sheetData>
  <mergeCells count="13">
    <mergeCell ref="B23:D23"/>
    <mergeCell ref="E23:L23"/>
    <mergeCell ref="B24:D24"/>
    <mergeCell ref="E24:L24"/>
    <mergeCell ref="B25:D25"/>
    <mergeCell ref="E25:L25"/>
    <mergeCell ref="B22:D22"/>
    <mergeCell ref="E22:L22"/>
    <mergeCell ref="B1:G1"/>
    <mergeCell ref="B3:L3"/>
    <mergeCell ref="B8:L8"/>
    <mergeCell ref="B10:L10"/>
    <mergeCell ref="B12:I12"/>
  </mergeCells>
  <phoneticPr fontId="41"/>
  <pageMargins left="0.31496062992125984" right="3.937007874015748E-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33">
    <tabColor theme="1"/>
  </sheetPr>
  <dimension ref="A1:S16"/>
  <sheetViews>
    <sheetView zoomScale="85" zoomScaleNormal="85" workbookViewId="0">
      <selection activeCell="B12" sqref="B12"/>
    </sheetView>
  </sheetViews>
  <sheetFormatPr defaultColWidth="8.75" defaultRowHeight="18.75" x14ac:dyDescent="0.15"/>
  <cols>
    <col min="1" max="1" width="29.375" style="37" customWidth="1"/>
    <col min="2" max="2" width="9.5" style="37" customWidth="1"/>
    <col min="3" max="3" width="20.625" style="45" customWidth="1"/>
    <col min="4" max="4" width="8.75" style="37"/>
    <col min="5" max="5" width="17.5" style="37" bestFit="1" customWidth="1"/>
    <col min="6" max="6" width="9.625" style="37" bestFit="1" customWidth="1"/>
    <col min="7" max="7" width="20.625" style="45" customWidth="1"/>
    <col min="8" max="8" width="8.75" style="37"/>
    <col min="9" max="9" width="13.875" style="37" bestFit="1" customWidth="1"/>
    <col min="10" max="10" width="9.625" style="37" bestFit="1" customWidth="1"/>
    <col min="11" max="11" width="20.625" style="37" customWidth="1"/>
    <col min="12" max="12" width="8.75" style="37"/>
    <col min="13" max="13" width="13.875" style="37" bestFit="1" customWidth="1"/>
    <col min="14" max="14" width="9.625" style="37" bestFit="1" customWidth="1"/>
    <col min="15" max="15" width="20.625" style="45" customWidth="1"/>
    <col min="16" max="16" width="8.75" style="37"/>
    <col min="17" max="17" width="13" style="37" bestFit="1" customWidth="1"/>
    <col min="18" max="18" width="8.75" style="37"/>
    <col min="19" max="19" width="26" style="45" bestFit="1" customWidth="1"/>
    <col min="20" max="16384" width="8.75" style="37"/>
  </cols>
  <sheetData>
    <row r="1" spans="1:18" x14ac:dyDescent="0.15">
      <c r="A1" s="33" t="s">
        <v>274</v>
      </c>
      <c r="B1" s="34"/>
      <c r="C1" s="43"/>
      <c r="E1" s="33" t="s">
        <v>277</v>
      </c>
      <c r="F1" s="34"/>
      <c r="G1" s="43"/>
      <c r="I1" s="33" t="s">
        <v>472</v>
      </c>
      <c r="J1" s="34"/>
      <c r="K1" s="43"/>
      <c r="M1" s="33" t="s">
        <v>461</v>
      </c>
      <c r="N1" s="34"/>
      <c r="O1" s="43"/>
      <c r="Q1" s="33" t="s">
        <v>496</v>
      </c>
      <c r="R1" s="43"/>
    </row>
    <row r="2" spans="1:18" x14ac:dyDescent="0.15">
      <c r="A2" s="33" t="s">
        <v>279</v>
      </c>
      <c r="B2" s="35"/>
      <c r="C2" s="64"/>
      <c r="E2" s="36" t="s">
        <v>276</v>
      </c>
      <c r="F2" s="35"/>
      <c r="G2" s="64"/>
      <c r="I2" s="32" t="s">
        <v>248</v>
      </c>
      <c r="J2" s="39" t="s">
        <v>249</v>
      </c>
      <c r="K2" s="64"/>
      <c r="M2" s="62" t="s">
        <v>466</v>
      </c>
      <c r="N2" s="43"/>
      <c r="O2" s="64"/>
      <c r="Q2" s="57" t="s">
        <v>497</v>
      </c>
      <c r="R2" s="64"/>
    </row>
    <row r="3" spans="1:18" x14ac:dyDescent="0.15">
      <c r="A3" s="33" t="s">
        <v>495</v>
      </c>
      <c r="B3" s="35"/>
      <c r="C3" s="64"/>
      <c r="E3" s="38"/>
      <c r="F3" s="39" t="s">
        <v>251</v>
      </c>
      <c r="G3" s="64"/>
      <c r="I3" s="44"/>
      <c r="J3" s="39" t="s">
        <v>473</v>
      </c>
      <c r="K3" s="64"/>
      <c r="M3" s="59"/>
      <c r="N3" s="57" t="s">
        <v>467</v>
      </c>
      <c r="O3" s="64"/>
    </row>
    <row r="4" spans="1:18" x14ac:dyDescent="0.15">
      <c r="A4" s="33" t="s">
        <v>275</v>
      </c>
      <c r="B4" s="35"/>
      <c r="C4" s="64"/>
      <c r="E4" s="32" t="s">
        <v>252</v>
      </c>
      <c r="F4" s="39" t="s">
        <v>253</v>
      </c>
      <c r="G4" s="64"/>
      <c r="I4" s="38"/>
      <c r="J4" s="39" t="s">
        <v>248</v>
      </c>
      <c r="K4" s="64"/>
      <c r="M4" s="56" t="s">
        <v>462</v>
      </c>
      <c r="N4" s="57" t="s">
        <v>463</v>
      </c>
      <c r="O4" s="64"/>
    </row>
    <row r="5" spans="1:18" x14ac:dyDescent="0.15">
      <c r="A5" s="60" t="s">
        <v>465</v>
      </c>
      <c r="B5" s="43"/>
      <c r="C5" s="61"/>
      <c r="E5" s="44"/>
      <c r="F5" s="39" t="s">
        <v>254</v>
      </c>
      <c r="G5" s="64"/>
      <c r="I5" s="33" t="s">
        <v>474</v>
      </c>
      <c r="J5" s="35"/>
      <c r="K5" s="61"/>
      <c r="M5" s="58"/>
      <c r="N5" s="57" t="s">
        <v>464</v>
      </c>
      <c r="O5" s="64"/>
    </row>
    <row r="6" spans="1:18" x14ac:dyDescent="0.15">
      <c r="E6" s="44"/>
      <c r="F6" s="39" t="s">
        <v>255</v>
      </c>
      <c r="G6" s="64"/>
      <c r="I6" s="32" t="s">
        <v>475</v>
      </c>
      <c r="J6" s="39" t="s">
        <v>476</v>
      </c>
      <c r="K6" s="61"/>
      <c r="M6" s="59"/>
      <c r="N6" s="57" t="s">
        <v>462</v>
      </c>
      <c r="O6" s="64"/>
    </row>
    <row r="7" spans="1:18" x14ac:dyDescent="0.15">
      <c r="E7" s="44"/>
      <c r="F7" s="39" t="s">
        <v>256</v>
      </c>
      <c r="G7" s="64"/>
      <c r="I7" s="38"/>
      <c r="J7" s="39" t="s">
        <v>477</v>
      </c>
      <c r="K7" s="61"/>
      <c r="M7" s="60" t="s">
        <v>468</v>
      </c>
      <c r="N7" s="43"/>
      <c r="O7" s="61"/>
    </row>
    <row r="8" spans="1:18" x14ac:dyDescent="0.15">
      <c r="E8" s="44"/>
      <c r="F8" s="39" t="s">
        <v>257</v>
      </c>
      <c r="G8" s="64"/>
      <c r="K8" s="45"/>
      <c r="M8" s="56" t="s">
        <v>469</v>
      </c>
      <c r="N8" s="57" t="s">
        <v>470</v>
      </c>
      <c r="O8" s="61"/>
    </row>
    <row r="9" spans="1:18" x14ac:dyDescent="0.15">
      <c r="E9" s="38"/>
      <c r="F9" s="39" t="s">
        <v>258</v>
      </c>
      <c r="G9" s="64"/>
      <c r="K9" s="45"/>
      <c r="M9" s="59"/>
      <c r="N9" s="57" t="s">
        <v>471</v>
      </c>
      <c r="O9" s="61"/>
    </row>
    <row r="10" spans="1:18" x14ac:dyDescent="0.15">
      <c r="E10" s="33" t="s">
        <v>250</v>
      </c>
      <c r="F10" s="35"/>
      <c r="G10" s="64"/>
      <c r="K10" s="45"/>
      <c r="M10" s="56" t="s">
        <v>481</v>
      </c>
      <c r="N10" s="57" t="s">
        <v>482</v>
      </c>
      <c r="O10" s="64"/>
    </row>
    <row r="11" spans="1:18" x14ac:dyDescent="0.15">
      <c r="E11" s="33" t="s">
        <v>259</v>
      </c>
      <c r="F11" s="35"/>
      <c r="G11" s="64"/>
      <c r="K11" s="45"/>
      <c r="M11" s="58"/>
      <c r="N11" s="57" t="s">
        <v>483</v>
      </c>
      <c r="O11" s="64"/>
    </row>
    <row r="12" spans="1:18" x14ac:dyDescent="0.15">
      <c r="E12" s="33" t="s">
        <v>278</v>
      </c>
      <c r="F12" s="35"/>
      <c r="G12" s="64"/>
      <c r="K12" s="45"/>
      <c r="M12" s="58"/>
      <c r="N12" s="57" t="s">
        <v>484</v>
      </c>
      <c r="O12" s="64"/>
    </row>
    <row r="13" spans="1:18" x14ac:dyDescent="0.15">
      <c r="E13" s="33" t="s">
        <v>260</v>
      </c>
      <c r="F13" s="35"/>
      <c r="G13" s="64"/>
      <c r="K13" s="45"/>
      <c r="M13" s="58"/>
      <c r="N13" s="57" t="s">
        <v>485</v>
      </c>
      <c r="O13" s="64"/>
    </row>
    <row r="14" spans="1:18" x14ac:dyDescent="0.15">
      <c r="M14" s="58"/>
      <c r="N14" s="57" t="s">
        <v>486</v>
      </c>
      <c r="O14" s="64"/>
    </row>
    <row r="15" spans="1:18" x14ac:dyDescent="0.15">
      <c r="M15" s="59"/>
      <c r="N15" s="57" t="s">
        <v>487</v>
      </c>
      <c r="O15" s="64"/>
    </row>
    <row r="16" spans="1:18" x14ac:dyDescent="0.15">
      <c r="M16" s="60" t="s">
        <v>488</v>
      </c>
      <c r="N16" s="43"/>
      <c r="O16" s="64"/>
    </row>
  </sheetData>
  <phoneticPr fontId="4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34">
    <tabColor theme="1"/>
  </sheetPr>
  <dimension ref="A1:S98"/>
  <sheetViews>
    <sheetView zoomScale="85" zoomScaleNormal="85" workbookViewId="0">
      <pane ySplit="2" topLeftCell="A3" activePane="bottomLeft" state="frozen"/>
      <selection sqref="A1:BB1"/>
      <selection pane="bottomLeft" sqref="A1:BB1"/>
    </sheetView>
  </sheetViews>
  <sheetFormatPr defaultColWidth="8.75" defaultRowHeight="18.75" x14ac:dyDescent="0.15"/>
  <cols>
    <col min="1" max="1" width="11.375" style="37" bestFit="1" customWidth="1"/>
    <col min="2" max="2" width="9.25" style="37" bestFit="1" customWidth="1"/>
    <col min="3" max="6" width="20" style="37" bestFit="1" customWidth="1"/>
    <col min="7" max="7" width="5.25" style="37" bestFit="1" customWidth="1"/>
    <col min="8" max="8" width="11" style="37" bestFit="1" customWidth="1"/>
    <col min="9" max="9" width="7.25" style="37" bestFit="1" customWidth="1"/>
    <col min="10" max="10" width="9.25" style="37" bestFit="1" customWidth="1"/>
    <col min="11" max="11" width="11.375" style="37" bestFit="1" customWidth="1"/>
    <col min="12" max="14" width="9.25" style="37" bestFit="1" customWidth="1"/>
    <col min="15" max="15" width="13.5" style="37" bestFit="1" customWidth="1"/>
    <col min="16" max="16" width="5.25" style="37" bestFit="1" customWidth="1"/>
    <col min="17" max="17" width="17.875" style="37" bestFit="1" customWidth="1"/>
    <col min="18" max="18" width="15.75" style="37" bestFit="1" customWidth="1"/>
    <col min="19" max="19" width="15.5" style="37" bestFit="1" customWidth="1"/>
    <col min="20" max="16384" width="8.75" style="37"/>
  </cols>
  <sheetData>
    <row r="1" spans="1:19" x14ac:dyDescent="0.15">
      <c r="A1" s="32"/>
      <c r="B1" s="33" t="s">
        <v>245</v>
      </c>
      <c r="C1" s="34"/>
      <c r="D1" s="34"/>
      <c r="E1" s="34"/>
      <c r="F1" s="35"/>
      <c r="G1" s="32" t="s">
        <v>246</v>
      </c>
      <c r="H1" s="32" t="s">
        <v>247</v>
      </c>
      <c r="I1" s="36" t="s">
        <v>261</v>
      </c>
      <c r="J1" s="35"/>
      <c r="K1" s="33" t="s">
        <v>262</v>
      </c>
      <c r="L1" s="34"/>
      <c r="M1" s="34"/>
      <c r="N1" s="34"/>
      <c r="O1" s="34"/>
      <c r="P1" s="34"/>
      <c r="Q1" s="34"/>
      <c r="R1" s="35"/>
      <c r="S1" s="32" t="s">
        <v>250</v>
      </c>
    </row>
    <row r="2" spans="1:19" x14ac:dyDescent="0.15">
      <c r="A2" s="38"/>
      <c r="B2" s="39" t="s">
        <v>265</v>
      </c>
      <c r="C2" s="39" t="s">
        <v>268</v>
      </c>
      <c r="D2" s="39" t="s">
        <v>269</v>
      </c>
      <c r="E2" s="39" t="s">
        <v>266</v>
      </c>
      <c r="F2" s="39" t="s">
        <v>267</v>
      </c>
      <c r="G2" s="38"/>
      <c r="H2" s="38"/>
      <c r="I2" s="38"/>
      <c r="J2" s="39" t="s">
        <v>270</v>
      </c>
      <c r="K2" s="39" t="s">
        <v>271</v>
      </c>
      <c r="L2" s="39" t="s">
        <v>253</v>
      </c>
      <c r="M2" s="39" t="s">
        <v>254</v>
      </c>
      <c r="N2" s="39" t="s">
        <v>255</v>
      </c>
      <c r="O2" s="39" t="s">
        <v>256</v>
      </c>
      <c r="P2" s="39" t="s">
        <v>257</v>
      </c>
      <c r="Q2" s="39" t="s">
        <v>258</v>
      </c>
      <c r="R2" s="39" t="s">
        <v>272</v>
      </c>
      <c r="S2" s="38"/>
    </row>
    <row r="3" spans="1:19" x14ac:dyDescent="0.15">
      <c r="A3" s="39" t="s">
        <v>489</v>
      </c>
      <c r="B3" s="64"/>
      <c r="C3" s="64"/>
      <c r="D3" s="64"/>
      <c r="E3" s="64"/>
      <c r="F3" s="64"/>
      <c r="G3" s="64"/>
      <c r="H3" s="63"/>
      <c r="I3" s="64"/>
      <c r="J3" s="64"/>
      <c r="K3" s="64"/>
      <c r="L3" s="64"/>
      <c r="M3" s="64"/>
      <c r="N3" s="64"/>
      <c r="O3" s="64"/>
      <c r="P3" s="64"/>
      <c r="Q3" s="64"/>
      <c r="R3" s="64"/>
      <c r="S3" s="64"/>
    </row>
    <row r="4" spans="1:19" x14ac:dyDescent="0.15">
      <c r="A4" s="39" t="s">
        <v>273</v>
      </c>
      <c r="B4" s="64"/>
      <c r="C4" s="64"/>
      <c r="D4" s="64"/>
      <c r="E4" s="64"/>
      <c r="F4" s="64"/>
      <c r="G4" s="64"/>
      <c r="H4" s="63"/>
      <c r="I4" s="64"/>
      <c r="J4" s="64"/>
      <c r="K4" s="64"/>
      <c r="L4" s="64"/>
      <c r="M4" s="64"/>
      <c r="N4" s="64"/>
      <c r="O4" s="64"/>
      <c r="P4" s="64"/>
      <c r="Q4" s="64"/>
      <c r="R4" s="64"/>
      <c r="S4" s="64"/>
    </row>
    <row r="5" spans="1:19" x14ac:dyDescent="0.15">
      <c r="A5" s="39"/>
      <c r="B5" s="64"/>
      <c r="C5" s="64"/>
      <c r="D5" s="64"/>
      <c r="E5" s="64"/>
      <c r="F5" s="64"/>
      <c r="G5" s="64"/>
      <c r="H5" s="46"/>
      <c r="I5" s="64"/>
      <c r="J5" s="64"/>
      <c r="K5" s="64"/>
      <c r="L5" s="64"/>
      <c r="M5" s="64"/>
      <c r="N5" s="64"/>
      <c r="O5" s="64"/>
      <c r="P5" s="64"/>
      <c r="Q5" s="64"/>
      <c r="R5" s="64"/>
      <c r="S5" s="64"/>
    </row>
    <row r="6" spans="1:19" x14ac:dyDescent="0.15">
      <c r="A6" s="39"/>
      <c r="B6" s="64"/>
      <c r="C6" s="64"/>
      <c r="D6" s="64"/>
      <c r="E6" s="64"/>
      <c r="F6" s="64"/>
      <c r="G6" s="64"/>
      <c r="H6" s="46"/>
      <c r="I6" s="64"/>
      <c r="J6" s="64"/>
      <c r="K6" s="64"/>
      <c r="L6" s="64"/>
      <c r="M6" s="64"/>
      <c r="N6" s="64"/>
      <c r="O6" s="64"/>
      <c r="P6" s="64"/>
      <c r="Q6" s="64"/>
      <c r="R6" s="64"/>
      <c r="S6" s="64"/>
    </row>
    <row r="7" spans="1:19" x14ac:dyDescent="0.15">
      <c r="A7" s="39"/>
      <c r="B7" s="65"/>
      <c r="C7" s="65"/>
      <c r="D7" s="65"/>
      <c r="E7" s="65"/>
      <c r="F7" s="65"/>
      <c r="G7" s="65"/>
      <c r="H7" s="47"/>
      <c r="I7" s="65"/>
      <c r="J7" s="65"/>
      <c r="K7" s="65"/>
      <c r="L7" s="65"/>
      <c r="M7" s="65"/>
      <c r="N7" s="65"/>
      <c r="O7" s="65"/>
      <c r="P7" s="65"/>
      <c r="Q7" s="65"/>
      <c r="R7" s="65"/>
      <c r="S7" s="65"/>
    </row>
    <row r="8" spans="1:19" x14ac:dyDescent="0.15">
      <c r="A8" s="39"/>
      <c r="B8" s="65"/>
      <c r="C8" s="65"/>
      <c r="D8" s="65"/>
      <c r="E8" s="65"/>
      <c r="F8" s="65"/>
      <c r="G8" s="65"/>
      <c r="H8" s="47"/>
      <c r="I8" s="65"/>
      <c r="J8" s="65"/>
      <c r="K8" s="65"/>
      <c r="L8" s="65"/>
      <c r="M8" s="65"/>
      <c r="N8" s="65"/>
      <c r="O8" s="65"/>
      <c r="P8" s="65"/>
      <c r="Q8" s="65"/>
      <c r="R8" s="65"/>
      <c r="S8" s="65"/>
    </row>
    <row r="9" spans="1:19" x14ac:dyDescent="0.15">
      <c r="A9" s="39"/>
      <c r="B9" s="65"/>
      <c r="C9" s="65"/>
      <c r="D9" s="65"/>
      <c r="E9" s="65"/>
      <c r="F9" s="65"/>
      <c r="G9" s="65"/>
      <c r="H9" s="47"/>
      <c r="I9" s="65"/>
      <c r="J9" s="65"/>
      <c r="K9" s="65"/>
      <c r="L9" s="65"/>
      <c r="M9" s="65"/>
      <c r="N9" s="65"/>
      <c r="O9" s="65"/>
      <c r="P9" s="65"/>
      <c r="Q9" s="65"/>
      <c r="R9" s="65"/>
      <c r="S9" s="65"/>
    </row>
    <row r="10" spans="1:19" x14ac:dyDescent="0.15">
      <c r="A10" s="39"/>
      <c r="B10" s="65"/>
      <c r="C10" s="65"/>
      <c r="D10" s="65"/>
      <c r="E10" s="65"/>
      <c r="F10" s="65"/>
      <c r="G10" s="65"/>
      <c r="H10" s="47"/>
      <c r="I10" s="65"/>
      <c r="J10" s="65"/>
      <c r="K10" s="65"/>
      <c r="L10" s="65"/>
      <c r="M10" s="65"/>
      <c r="N10" s="65"/>
      <c r="O10" s="65"/>
      <c r="P10" s="65"/>
      <c r="Q10" s="65"/>
      <c r="R10" s="65"/>
      <c r="S10" s="65"/>
    </row>
    <row r="11" spans="1:19" x14ac:dyDescent="0.15">
      <c r="A11" s="39"/>
      <c r="B11" s="65"/>
      <c r="C11" s="65"/>
      <c r="D11" s="65"/>
      <c r="E11" s="65"/>
      <c r="F11" s="65"/>
      <c r="G11" s="65"/>
      <c r="H11" s="47"/>
      <c r="I11" s="65"/>
      <c r="J11" s="65"/>
      <c r="K11" s="65"/>
      <c r="L11" s="65"/>
      <c r="M11" s="65"/>
      <c r="N11" s="65"/>
      <c r="O11" s="65"/>
      <c r="P11" s="65"/>
      <c r="Q11" s="65"/>
      <c r="R11" s="65"/>
      <c r="S11" s="65"/>
    </row>
    <row r="12" spans="1:19" x14ac:dyDescent="0.15">
      <c r="A12" s="39"/>
      <c r="B12" s="65"/>
      <c r="C12" s="65"/>
      <c r="D12" s="65"/>
      <c r="E12" s="65"/>
      <c r="F12" s="65"/>
      <c r="G12" s="65"/>
      <c r="H12" s="47"/>
      <c r="I12" s="65"/>
      <c r="J12" s="65"/>
      <c r="K12" s="65"/>
      <c r="L12" s="65"/>
      <c r="M12" s="65"/>
      <c r="N12" s="65"/>
      <c r="O12" s="65"/>
      <c r="P12" s="65"/>
      <c r="Q12" s="65"/>
      <c r="R12" s="65"/>
      <c r="S12" s="65"/>
    </row>
    <row r="13" spans="1:19" x14ac:dyDescent="0.15">
      <c r="A13" s="39"/>
      <c r="B13" s="65"/>
      <c r="C13" s="65"/>
      <c r="D13" s="65"/>
      <c r="E13" s="65"/>
      <c r="F13" s="65"/>
      <c r="G13" s="65"/>
      <c r="H13" s="47"/>
      <c r="I13" s="65"/>
      <c r="J13" s="65"/>
      <c r="K13" s="65"/>
      <c r="L13" s="65"/>
      <c r="M13" s="65"/>
      <c r="N13" s="65"/>
      <c r="O13" s="65"/>
      <c r="P13" s="65"/>
      <c r="Q13" s="65"/>
      <c r="R13" s="65"/>
      <c r="S13" s="65"/>
    </row>
    <row r="14" spans="1:19" x14ac:dyDescent="0.15">
      <c r="A14" s="39"/>
      <c r="B14" s="65"/>
      <c r="C14" s="65"/>
      <c r="D14" s="65"/>
      <c r="E14" s="65"/>
      <c r="F14" s="65"/>
      <c r="G14" s="65"/>
      <c r="H14" s="47"/>
      <c r="I14" s="65"/>
      <c r="J14" s="65"/>
      <c r="K14" s="65"/>
      <c r="L14" s="65"/>
      <c r="M14" s="65"/>
      <c r="N14" s="65"/>
      <c r="O14" s="65"/>
      <c r="P14" s="65"/>
      <c r="Q14" s="65"/>
      <c r="R14" s="65"/>
      <c r="S14" s="65"/>
    </row>
    <row r="15" spans="1:19" x14ac:dyDescent="0.15">
      <c r="A15" s="39"/>
      <c r="B15" s="65"/>
      <c r="C15" s="65"/>
      <c r="D15" s="65"/>
      <c r="E15" s="65"/>
      <c r="F15" s="65"/>
      <c r="G15" s="65"/>
      <c r="H15" s="47"/>
      <c r="I15" s="65"/>
      <c r="J15" s="65"/>
      <c r="K15" s="65"/>
      <c r="L15" s="65"/>
      <c r="M15" s="65"/>
      <c r="N15" s="65"/>
      <c r="O15" s="65"/>
      <c r="P15" s="65"/>
      <c r="Q15" s="65"/>
      <c r="R15" s="65"/>
      <c r="S15" s="65"/>
    </row>
    <row r="16" spans="1:19" x14ac:dyDescent="0.15">
      <c r="A16" s="39"/>
      <c r="B16" s="65"/>
      <c r="C16" s="65"/>
      <c r="D16" s="65"/>
      <c r="E16" s="65"/>
      <c r="F16" s="65"/>
      <c r="G16" s="65"/>
      <c r="H16" s="47"/>
      <c r="I16" s="65"/>
      <c r="J16" s="65"/>
      <c r="K16" s="65"/>
      <c r="L16" s="65"/>
      <c r="M16" s="65"/>
      <c r="N16" s="65"/>
      <c r="O16" s="65"/>
      <c r="P16" s="65"/>
      <c r="Q16" s="65"/>
      <c r="R16" s="65"/>
      <c r="S16" s="65"/>
    </row>
    <row r="17" spans="1:19" x14ac:dyDescent="0.15">
      <c r="A17" s="39"/>
      <c r="B17" s="65"/>
      <c r="C17" s="65"/>
      <c r="D17" s="65"/>
      <c r="E17" s="65"/>
      <c r="F17" s="65"/>
      <c r="G17" s="65"/>
      <c r="H17" s="47"/>
      <c r="I17" s="65"/>
      <c r="J17" s="65"/>
      <c r="K17" s="65"/>
      <c r="L17" s="65"/>
      <c r="M17" s="65"/>
      <c r="N17" s="65"/>
      <c r="O17" s="65"/>
      <c r="P17" s="65"/>
      <c r="Q17" s="65"/>
      <c r="R17" s="65"/>
      <c r="S17" s="65"/>
    </row>
    <row r="18" spans="1:19" x14ac:dyDescent="0.15">
      <c r="A18" s="39"/>
      <c r="B18" s="65"/>
      <c r="C18" s="65"/>
      <c r="D18" s="65"/>
      <c r="E18" s="65"/>
      <c r="F18" s="65"/>
      <c r="G18" s="65"/>
      <c r="H18" s="47"/>
      <c r="I18" s="65"/>
      <c r="J18" s="65"/>
      <c r="K18" s="65"/>
      <c r="L18" s="65"/>
      <c r="M18" s="65"/>
      <c r="N18" s="65"/>
      <c r="O18" s="65"/>
      <c r="P18" s="65"/>
      <c r="Q18" s="65"/>
      <c r="R18" s="65"/>
      <c r="S18" s="65"/>
    </row>
    <row r="19" spans="1:19" x14ac:dyDescent="0.15">
      <c r="A19" s="39"/>
      <c r="B19" s="65"/>
      <c r="C19" s="65"/>
      <c r="D19" s="65"/>
      <c r="E19" s="65"/>
      <c r="F19" s="65"/>
      <c r="G19" s="65"/>
      <c r="H19" s="47"/>
      <c r="I19" s="65"/>
      <c r="J19" s="65"/>
      <c r="K19" s="65"/>
      <c r="L19" s="65"/>
      <c r="M19" s="65"/>
      <c r="N19" s="65"/>
      <c r="O19" s="65"/>
      <c r="P19" s="65"/>
      <c r="Q19" s="65"/>
      <c r="R19" s="65"/>
      <c r="S19" s="65"/>
    </row>
    <row r="20" spans="1:19" x14ac:dyDescent="0.15">
      <c r="A20" s="39"/>
      <c r="B20" s="65"/>
      <c r="C20" s="65"/>
      <c r="D20" s="65"/>
      <c r="E20" s="65"/>
      <c r="F20" s="65"/>
      <c r="G20" s="65"/>
      <c r="H20" s="47"/>
      <c r="I20" s="65"/>
      <c r="J20" s="65"/>
      <c r="K20" s="65"/>
      <c r="L20" s="65"/>
      <c r="M20" s="65"/>
      <c r="N20" s="65"/>
      <c r="O20" s="65"/>
      <c r="P20" s="65"/>
      <c r="Q20" s="65"/>
      <c r="R20" s="65"/>
      <c r="S20" s="65"/>
    </row>
    <row r="21" spans="1:19" x14ac:dyDescent="0.15">
      <c r="A21" s="39"/>
      <c r="B21" s="65"/>
      <c r="C21" s="65"/>
      <c r="D21" s="65"/>
      <c r="E21" s="65"/>
      <c r="F21" s="65"/>
      <c r="G21" s="65"/>
      <c r="H21" s="47"/>
      <c r="I21" s="65"/>
      <c r="J21" s="65"/>
      <c r="K21" s="65"/>
      <c r="L21" s="65"/>
      <c r="M21" s="65"/>
      <c r="N21" s="65"/>
      <c r="O21" s="65"/>
      <c r="P21" s="65"/>
      <c r="Q21" s="65"/>
      <c r="R21" s="65"/>
      <c r="S21" s="65"/>
    </row>
    <row r="22" spans="1:19" x14ac:dyDescent="0.15">
      <c r="A22" s="39"/>
      <c r="B22" s="65"/>
      <c r="C22" s="65"/>
      <c r="D22" s="65"/>
      <c r="E22" s="65"/>
      <c r="F22" s="65"/>
      <c r="G22" s="65"/>
      <c r="H22" s="47"/>
      <c r="I22" s="65"/>
      <c r="J22" s="65"/>
      <c r="K22" s="65"/>
      <c r="L22" s="65"/>
      <c r="M22" s="65"/>
      <c r="N22" s="65"/>
      <c r="O22" s="65"/>
      <c r="P22" s="65"/>
      <c r="Q22" s="65"/>
      <c r="R22" s="65"/>
      <c r="S22" s="65"/>
    </row>
    <row r="23" spans="1:19" x14ac:dyDescent="0.15">
      <c r="A23" s="39"/>
      <c r="B23" s="65"/>
      <c r="C23" s="65"/>
      <c r="D23" s="65"/>
      <c r="E23" s="65"/>
      <c r="F23" s="65"/>
      <c r="G23" s="65"/>
      <c r="H23" s="47"/>
      <c r="I23" s="65"/>
      <c r="J23" s="65"/>
      <c r="K23" s="65"/>
      <c r="L23" s="65"/>
      <c r="M23" s="65"/>
      <c r="N23" s="65"/>
      <c r="O23" s="65"/>
      <c r="P23" s="65"/>
      <c r="Q23" s="65"/>
      <c r="R23" s="65"/>
      <c r="S23" s="65"/>
    </row>
    <row r="24" spans="1:19" x14ac:dyDescent="0.15">
      <c r="A24" s="39"/>
      <c r="B24" s="65"/>
      <c r="C24" s="65"/>
      <c r="D24" s="65"/>
      <c r="E24" s="65"/>
      <c r="F24" s="65"/>
      <c r="G24" s="65"/>
      <c r="H24" s="47"/>
      <c r="I24" s="65"/>
      <c r="J24" s="65"/>
      <c r="K24" s="65"/>
      <c r="L24" s="65"/>
      <c r="M24" s="65"/>
      <c r="N24" s="65"/>
      <c r="O24" s="65"/>
      <c r="P24" s="65"/>
      <c r="Q24" s="65"/>
      <c r="R24" s="65"/>
      <c r="S24" s="65"/>
    </row>
    <row r="25" spans="1:19" x14ac:dyDescent="0.15">
      <c r="A25" s="39"/>
      <c r="B25" s="65"/>
      <c r="C25" s="65"/>
      <c r="D25" s="65"/>
      <c r="E25" s="65"/>
      <c r="F25" s="65"/>
      <c r="G25" s="65"/>
      <c r="H25" s="47"/>
      <c r="I25" s="65"/>
      <c r="J25" s="65"/>
      <c r="K25" s="65"/>
      <c r="L25" s="65"/>
      <c r="M25" s="65"/>
      <c r="N25" s="65"/>
      <c r="O25" s="65"/>
      <c r="P25" s="65"/>
      <c r="Q25" s="65"/>
      <c r="R25" s="65"/>
      <c r="S25" s="65"/>
    </row>
    <row r="26" spans="1:19" x14ac:dyDescent="0.15">
      <c r="A26" s="39"/>
      <c r="B26" s="65"/>
      <c r="C26" s="65"/>
      <c r="D26" s="65"/>
      <c r="E26" s="65"/>
      <c r="F26" s="65"/>
      <c r="G26" s="65"/>
      <c r="H26" s="47"/>
      <c r="I26" s="65"/>
      <c r="J26" s="65"/>
      <c r="K26" s="65"/>
      <c r="L26" s="65"/>
      <c r="M26" s="65"/>
      <c r="N26" s="65"/>
      <c r="O26" s="65"/>
      <c r="P26" s="65"/>
      <c r="Q26" s="65"/>
      <c r="R26" s="65"/>
      <c r="S26" s="65"/>
    </row>
    <row r="27" spans="1:19" x14ac:dyDescent="0.15">
      <c r="A27" s="39"/>
      <c r="B27" s="65"/>
      <c r="C27" s="65"/>
      <c r="D27" s="65"/>
      <c r="E27" s="65"/>
      <c r="F27" s="65"/>
      <c r="G27" s="65"/>
      <c r="H27" s="47"/>
      <c r="I27" s="65"/>
      <c r="J27" s="65"/>
      <c r="K27" s="65"/>
      <c r="L27" s="65"/>
      <c r="M27" s="65"/>
      <c r="N27" s="65"/>
      <c r="O27" s="65"/>
      <c r="P27" s="65"/>
      <c r="Q27" s="65"/>
      <c r="R27" s="65"/>
      <c r="S27" s="65"/>
    </row>
    <row r="28" spans="1:19" x14ac:dyDescent="0.15">
      <c r="A28" s="39"/>
      <c r="B28" s="65"/>
      <c r="C28" s="65"/>
      <c r="D28" s="65"/>
      <c r="E28" s="65"/>
      <c r="F28" s="65"/>
      <c r="G28" s="65"/>
      <c r="H28" s="47"/>
      <c r="I28" s="65"/>
      <c r="J28" s="65"/>
      <c r="K28" s="65"/>
      <c r="L28" s="65"/>
      <c r="M28" s="65"/>
      <c r="N28" s="65"/>
      <c r="O28" s="65"/>
      <c r="P28" s="65"/>
      <c r="Q28" s="65"/>
      <c r="R28" s="65"/>
      <c r="S28" s="65"/>
    </row>
    <row r="29" spans="1:19" x14ac:dyDescent="0.15">
      <c r="A29" s="39"/>
      <c r="B29" s="65"/>
      <c r="C29" s="65"/>
      <c r="D29" s="65"/>
      <c r="E29" s="65"/>
      <c r="F29" s="65"/>
      <c r="G29" s="65"/>
      <c r="H29" s="47"/>
      <c r="I29" s="65"/>
      <c r="J29" s="65"/>
      <c r="K29" s="65"/>
      <c r="L29" s="65"/>
      <c r="M29" s="65"/>
      <c r="N29" s="65"/>
      <c r="O29" s="65"/>
      <c r="P29" s="65"/>
      <c r="Q29" s="65"/>
      <c r="R29" s="65"/>
      <c r="S29" s="65"/>
    </row>
    <row r="30" spans="1:19" x14ac:dyDescent="0.15">
      <c r="A30" s="39"/>
      <c r="B30" s="65"/>
      <c r="C30" s="65"/>
      <c r="D30" s="65"/>
      <c r="E30" s="65"/>
      <c r="F30" s="65"/>
      <c r="G30" s="65"/>
      <c r="H30" s="47"/>
      <c r="I30" s="65"/>
      <c r="J30" s="65"/>
      <c r="K30" s="65"/>
      <c r="L30" s="65"/>
      <c r="M30" s="65"/>
      <c r="N30" s="65"/>
      <c r="O30" s="65"/>
      <c r="P30" s="65"/>
      <c r="Q30" s="65"/>
      <c r="R30" s="65"/>
      <c r="S30" s="65"/>
    </row>
    <row r="31" spans="1:19" x14ac:dyDescent="0.15">
      <c r="A31" s="39"/>
      <c r="B31" s="65"/>
      <c r="C31" s="65"/>
      <c r="D31" s="65"/>
      <c r="E31" s="65"/>
      <c r="F31" s="65"/>
      <c r="G31" s="65"/>
      <c r="H31" s="47"/>
      <c r="I31" s="65"/>
      <c r="J31" s="65"/>
      <c r="K31" s="65"/>
      <c r="L31" s="65"/>
      <c r="M31" s="65"/>
      <c r="N31" s="65"/>
      <c r="O31" s="65"/>
      <c r="P31" s="65"/>
      <c r="Q31" s="65"/>
      <c r="R31" s="65"/>
      <c r="S31" s="65"/>
    </row>
    <row r="32" spans="1:19" x14ac:dyDescent="0.15">
      <c r="A32" s="39"/>
      <c r="B32" s="65"/>
      <c r="C32" s="65"/>
      <c r="D32" s="65"/>
      <c r="E32" s="65"/>
      <c r="F32" s="65"/>
      <c r="G32" s="65"/>
      <c r="H32" s="47"/>
      <c r="I32" s="65"/>
      <c r="J32" s="65"/>
      <c r="K32" s="65"/>
      <c r="L32" s="65"/>
      <c r="M32" s="65"/>
      <c r="N32" s="65"/>
      <c r="O32" s="65"/>
      <c r="P32" s="65"/>
      <c r="Q32" s="65"/>
      <c r="R32" s="65"/>
      <c r="S32" s="65"/>
    </row>
    <row r="33" spans="1:19" x14ac:dyDescent="0.15">
      <c r="A33" s="39"/>
      <c r="B33" s="65"/>
      <c r="C33" s="65"/>
      <c r="D33" s="65"/>
      <c r="E33" s="65"/>
      <c r="F33" s="65"/>
      <c r="G33" s="65"/>
      <c r="H33" s="47"/>
      <c r="I33" s="65"/>
      <c r="J33" s="65"/>
      <c r="K33" s="65"/>
      <c r="L33" s="65"/>
      <c r="M33" s="65"/>
      <c r="N33" s="65"/>
      <c r="O33" s="65"/>
      <c r="P33" s="65"/>
      <c r="Q33" s="65"/>
      <c r="R33" s="65"/>
      <c r="S33" s="65"/>
    </row>
    <row r="34" spans="1:19" x14ac:dyDescent="0.15">
      <c r="A34" s="39"/>
      <c r="B34" s="65"/>
      <c r="C34" s="65"/>
      <c r="D34" s="65"/>
      <c r="E34" s="65"/>
      <c r="F34" s="65"/>
      <c r="G34" s="65"/>
      <c r="H34" s="47"/>
      <c r="I34" s="65"/>
      <c r="J34" s="65"/>
      <c r="K34" s="65"/>
      <c r="L34" s="65"/>
      <c r="M34" s="65"/>
      <c r="N34" s="65"/>
      <c r="O34" s="65"/>
      <c r="P34" s="65"/>
      <c r="Q34" s="65"/>
      <c r="R34" s="65"/>
      <c r="S34" s="65"/>
    </row>
    <row r="35" spans="1:19" x14ac:dyDescent="0.15">
      <c r="A35" s="39"/>
      <c r="B35" s="65"/>
      <c r="C35" s="65"/>
      <c r="D35" s="65"/>
      <c r="E35" s="65"/>
      <c r="F35" s="65"/>
      <c r="G35" s="65"/>
      <c r="H35" s="47"/>
      <c r="I35" s="65"/>
      <c r="J35" s="65"/>
      <c r="K35" s="65"/>
      <c r="L35" s="65"/>
      <c r="M35" s="65"/>
      <c r="N35" s="65"/>
      <c r="O35" s="65"/>
      <c r="P35" s="65"/>
      <c r="Q35" s="65"/>
      <c r="R35" s="65"/>
      <c r="S35" s="65"/>
    </row>
    <row r="36" spans="1:19" x14ac:dyDescent="0.15">
      <c r="A36" s="39"/>
      <c r="B36" s="65"/>
      <c r="C36" s="65"/>
      <c r="D36" s="65"/>
      <c r="E36" s="65"/>
      <c r="F36" s="65"/>
      <c r="G36" s="65"/>
      <c r="H36" s="47"/>
      <c r="I36" s="65"/>
      <c r="J36" s="65"/>
      <c r="K36" s="65"/>
      <c r="L36" s="65"/>
      <c r="M36" s="65"/>
      <c r="N36" s="65"/>
      <c r="O36" s="65"/>
      <c r="P36" s="65"/>
      <c r="Q36" s="65"/>
      <c r="R36" s="65"/>
      <c r="S36" s="65"/>
    </row>
    <row r="37" spans="1:19" x14ac:dyDescent="0.15">
      <c r="A37" s="39"/>
      <c r="B37" s="65"/>
      <c r="C37" s="65"/>
      <c r="D37" s="65"/>
      <c r="E37" s="65"/>
      <c r="F37" s="65"/>
      <c r="G37" s="65"/>
      <c r="H37" s="47"/>
      <c r="I37" s="65"/>
      <c r="J37" s="65"/>
      <c r="K37" s="65"/>
      <c r="L37" s="65"/>
      <c r="M37" s="65"/>
      <c r="N37" s="65"/>
      <c r="O37" s="65"/>
      <c r="P37" s="65"/>
      <c r="Q37" s="65"/>
      <c r="R37" s="65"/>
      <c r="S37" s="65"/>
    </row>
    <row r="38" spans="1:19" x14ac:dyDescent="0.15">
      <c r="A38" s="39"/>
      <c r="B38" s="65"/>
      <c r="C38" s="65"/>
      <c r="D38" s="65"/>
      <c r="E38" s="65"/>
      <c r="F38" s="65"/>
      <c r="G38" s="65"/>
      <c r="H38" s="47"/>
      <c r="I38" s="65"/>
      <c r="J38" s="65"/>
      <c r="K38" s="65"/>
      <c r="L38" s="65"/>
      <c r="M38" s="65"/>
      <c r="N38" s="65"/>
      <c r="O38" s="65"/>
      <c r="P38" s="65"/>
      <c r="Q38" s="65"/>
      <c r="R38" s="65"/>
      <c r="S38" s="65"/>
    </row>
    <row r="39" spans="1:19" x14ac:dyDescent="0.15">
      <c r="A39" s="39"/>
      <c r="B39" s="65"/>
      <c r="C39" s="65"/>
      <c r="D39" s="65"/>
      <c r="E39" s="65"/>
      <c r="F39" s="65"/>
      <c r="G39" s="65"/>
      <c r="H39" s="47"/>
      <c r="I39" s="65"/>
      <c r="J39" s="65"/>
      <c r="K39" s="65"/>
      <c r="L39" s="65"/>
      <c r="M39" s="65"/>
      <c r="N39" s="65"/>
      <c r="O39" s="65"/>
      <c r="P39" s="65"/>
      <c r="Q39" s="65"/>
      <c r="R39" s="65"/>
      <c r="S39" s="65"/>
    </row>
    <row r="40" spans="1:19" x14ac:dyDescent="0.15">
      <c r="A40" s="39"/>
      <c r="B40" s="65"/>
      <c r="C40" s="65"/>
      <c r="D40" s="65"/>
      <c r="E40" s="65"/>
      <c r="F40" s="65"/>
      <c r="G40" s="65"/>
      <c r="H40" s="47"/>
      <c r="I40" s="65"/>
      <c r="J40" s="65"/>
      <c r="K40" s="65"/>
      <c r="L40" s="65"/>
      <c r="M40" s="65"/>
      <c r="N40" s="65"/>
      <c r="O40" s="65"/>
      <c r="P40" s="65"/>
      <c r="Q40" s="65"/>
      <c r="R40" s="65"/>
      <c r="S40" s="65"/>
    </row>
    <row r="41" spans="1:19" x14ac:dyDescent="0.15">
      <c r="A41" s="39"/>
      <c r="B41" s="65"/>
      <c r="C41" s="65"/>
      <c r="D41" s="65"/>
      <c r="E41" s="65"/>
      <c r="F41" s="65"/>
      <c r="G41" s="65"/>
      <c r="H41" s="47"/>
      <c r="I41" s="65"/>
      <c r="J41" s="65"/>
      <c r="K41" s="65"/>
      <c r="L41" s="65"/>
      <c r="M41" s="65"/>
      <c r="N41" s="65"/>
      <c r="O41" s="65"/>
      <c r="P41" s="65"/>
      <c r="Q41" s="65"/>
      <c r="R41" s="65"/>
      <c r="S41" s="65"/>
    </row>
    <row r="42" spans="1:19" x14ac:dyDescent="0.15">
      <c r="A42" s="39"/>
      <c r="B42" s="65"/>
      <c r="C42" s="65"/>
      <c r="D42" s="65"/>
      <c r="E42" s="65"/>
      <c r="F42" s="65"/>
      <c r="G42" s="65"/>
      <c r="H42" s="47"/>
      <c r="I42" s="65"/>
      <c r="J42" s="65"/>
      <c r="K42" s="65"/>
      <c r="L42" s="65"/>
      <c r="M42" s="65"/>
      <c r="N42" s="65"/>
      <c r="O42" s="65"/>
      <c r="P42" s="65"/>
      <c r="Q42" s="65"/>
      <c r="R42" s="65"/>
      <c r="S42" s="65"/>
    </row>
    <row r="43" spans="1:19" x14ac:dyDescent="0.15">
      <c r="A43" s="39"/>
      <c r="B43" s="65"/>
      <c r="C43" s="65"/>
      <c r="D43" s="65"/>
      <c r="E43" s="65"/>
      <c r="F43" s="65"/>
      <c r="G43" s="65"/>
      <c r="H43" s="47"/>
      <c r="I43" s="65"/>
      <c r="J43" s="65"/>
      <c r="K43" s="65"/>
      <c r="L43" s="65"/>
      <c r="M43" s="65"/>
      <c r="N43" s="65"/>
      <c r="O43" s="65"/>
      <c r="P43" s="65"/>
      <c r="Q43" s="65"/>
      <c r="R43" s="65"/>
      <c r="S43" s="65"/>
    </row>
    <row r="44" spans="1:19" x14ac:dyDescent="0.15">
      <c r="A44" s="39"/>
      <c r="B44" s="65"/>
      <c r="C44" s="65"/>
      <c r="D44" s="65"/>
      <c r="E44" s="65"/>
      <c r="F44" s="65"/>
      <c r="G44" s="65"/>
      <c r="H44" s="47"/>
      <c r="I44" s="65"/>
      <c r="J44" s="65"/>
      <c r="K44" s="65"/>
      <c r="L44" s="65"/>
      <c r="M44" s="65"/>
      <c r="N44" s="65"/>
      <c r="O44" s="65"/>
      <c r="P44" s="65"/>
      <c r="Q44" s="65"/>
      <c r="R44" s="65"/>
      <c r="S44" s="65"/>
    </row>
    <row r="45" spans="1:19" x14ac:dyDescent="0.15">
      <c r="A45" s="39"/>
      <c r="B45" s="65"/>
      <c r="C45" s="65"/>
      <c r="D45" s="65"/>
      <c r="E45" s="65"/>
      <c r="F45" s="65"/>
      <c r="G45" s="65"/>
      <c r="H45" s="47"/>
      <c r="I45" s="65"/>
      <c r="J45" s="65"/>
      <c r="K45" s="65"/>
      <c r="L45" s="65"/>
      <c r="M45" s="65"/>
      <c r="N45" s="65"/>
      <c r="O45" s="65"/>
      <c r="P45" s="65"/>
      <c r="Q45" s="65"/>
      <c r="R45" s="65"/>
      <c r="S45" s="65"/>
    </row>
    <row r="46" spans="1:19" x14ac:dyDescent="0.15">
      <c r="A46" s="39"/>
      <c r="B46" s="65"/>
      <c r="C46" s="65"/>
      <c r="D46" s="65"/>
      <c r="E46" s="65"/>
      <c r="F46" s="65"/>
      <c r="G46" s="65"/>
      <c r="H46" s="47"/>
      <c r="I46" s="65"/>
      <c r="J46" s="65"/>
      <c r="K46" s="65"/>
      <c r="L46" s="65"/>
      <c r="M46" s="65"/>
      <c r="N46" s="65"/>
      <c r="O46" s="65"/>
      <c r="P46" s="65"/>
      <c r="Q46" s="65"/>
      <c r="R46" s="65"/>
      <c r="S46" s="65"/>
    </row>
    <row r="47" spans="1:19" x14ac:dyDescent="0.15">
      <c r="A47" s="39"/>
      <c r="B47" s="65"/>
      <c r="C47" s="65"/>
      <c r="D47" s="65"/>
      <c r="E47" s="65"/>
      <c r="F47" s="65"/>
      <c r="G47" s="65"/>
      <c r="H47" s="47"/>
      <c r="I47" s="65"/>
      <c r="J47" s="65"/>
      <c r="K47" s="65"/>
      <c r="L47" s="65"/>
      <c r="M47" s="65"/>
      <c r="N47" s="65"/>
      <c r="O47" s="65"/>
      <c r="P47" s="65"/>
      <c r="Q47" s="65"/>
      <c r="R47" s="65"/>
      <c r="S47" s="65"/>
    </row>
    <row r="48" spans="1:19" x14ac:dyDescent="0.15">
      <c r="A48" s="39"/>
      <c r="B48" s="65"/>
      <c r="C48" s="65"/>
      <c r="D48" s="65"/>
      <c r="E48" s="65"/>
      <c r="F48" s="65"/>
      <c r="G48" s="65"/>
      <c r="H48" s="47"/>
      <c r="I48" s="65"/>
      <c r="J48" s="65"/>
      <c r="K48" s="65"/>
      <c r="L48" s="65"/>
      <c r="M48" s="65"/>
      <c r="N48" s="65"/>
      <c r="O48" s="65"/>
      <c r="P48" s="65"/>
      <c r="Q48" s="65"/>
      <c r="R48" s="65"/>
      <c r="S48" s="65"/>
    </row>
    <row r="49" spans="1:19" x14ac:dyDescent="0.15">
      <c r="A49" s="39"/>
      <c r="B49" s="65"/>
      <c r="C49" s="65"/>
      <c r="D49" s="65"/>
      <c r="E49" s="65"/>
      <c r="F49" s="65"/>
      <c r="G49" s="65"/>
      <c r="H49" s="47"/>
      <c r="I49" s="65"/>
      <c r="J49" s="65"/>
      <c r="K49" s="65"/>
      <c r="L49" s="65"/>
      <c r="M49" s="65"/>
      <c r="N49" s="65"/>
      <c r="O49" s="65"/>
      <c r="P49" s="65"/>
      <c r="Q49" s="65"/>
      <c r="R49" s="65"/>
      <c r="S49" s="65"/>
    </row>
    <row r="50" spans="1:19" x14ac:dyDescent="0.15">
      <c r="A50" s="39"/>
      <c r="B50" s="65"/>
      <c r="C50" s="65"/>
      <c r="D50" s="65"/>
      <c r="E50" s="65"/>
      <c r="F50" s="65"/>
      <c r="G50" s="65"/>
      <c r="H50" s="47"/>
      <c r="I50" s="65"/>
      <c r="J50" s="65"/>
      <c r="K50" s="65"/>
      <c r="L50" s="65"/>
      <c r="M50" s="65"/>
      <c r="N50" s="65"/>
      <c r="O50" s="65"/>
      <c r="P50" s="65"/>
      <c r="Q50" s="65"/>
      <c r="R50" s="65"/>
      <c r="S50" s="65"/>
    </row>
    <row r="51" spans="1:19" x14ac:dyDescent="0.15">
      <c r="A51" s="39"/>
      <c r="B51" s="65"/>
      <c r="C51" s="65"/>
      <c r="D51" s="65"/>
      <c r="E51" s="65"/>
      <c r="F51" s="65"/>
      <c r="G51" s="65"/>
      <c r="H51" s="47"/>
      <c r="I51" s="65"/>
      <c r="J51" s="65"/>
      <c r="K51" s="65"/>
      <c r="L51" s="65"/>
      <c r="M51" s="65"/>
      <c r="N51" s="65"/>
      <c r="O51" s="65"/>
      <c r="P51" s="65"/>
      <c r="Q51" s="65"/>
      <c r="R51" s="65"/>
      <c r="S51" s="65"/>
    </row>
    <row r="52" spans="1:19" x14ac:dyDescent="0.15">
      <c r="A52" s="39"/>
      <c r="B52" s="65"/>
      <c r="C52" s="65"/>
      <c r="D52" s="65"/>
      <c r="E52" s="65"/>
      <c r="F52" s="65"/>
      <c r="G52" s="65"/>
      <c r="H52" s="47"/>
      <c r="I52" s="65"/>
      <c r="J52" s="65"/>
      <c r="K52" s="65"/>
      <c r="L52" s="65"/>
      <c r="M52" s="65"/>
      <c r="N52" s="65"/>
      <c r="O52" s="65"/>
      <c r="P52" s="65"/>
      <c r="Q52" s="65"/>
      <c r="R52" s="65"/>
      <c r="S52" s="65"/>
    </row>
    <row r="53" spans="1:19" x14ac:dyDescent="0.15">
      <c r="A53" s="39"/>
      <c r="B53" s="65"/>
      <c r="C53" s="65"/>
      <c r="D53" s="65"/>
      <c r="E53" s="65"/>
      <c r="F53" s="65"/>
      <c r="G53" s="65"/>
      <c r="H53" s="47"/>
      <c r="I53" s="65"/>
      <c r="J53" s="65"/>
      <c r="K53" s="65"/>
      <c r="L53" s="65"/>
      <c r="M53" s="65"/>
      <c r="N53" s="65"/>
      <c r="O53" s="65"/>
      <c r="P53" s="65"/>
      <c r="Q53" s="65"/>
      <c r="R53" s="65"/>
      <c r="S53" s="65"/>
    </row>
    <row r="54" spans="1:19" x14ac:dyDescent="0.15">
      <c r="A54" s="39"/>
      <c r="B54" s="65"/>
      <c r="C54" s="65"/>
      <c r="D54" s="65"/>
      <c r="E54" s="65"/>
      <c r="F54" s="65"/>
      <c r="G54" s="65"/>
      <c r="H54" s="47"/>
      <c r="I54" s="65"/>
      <c r="J54" s="65"/>
      <c r="K54" s="65"/>
      <c r="L54" s="65"/>
      <c r="M54" s="65"/>
      <c r="N54" s="65"/>
      <c r="O54" s="65"/>
      <c r="P54" s="65"/>
      <c r="Q54" s="65"/>
      <c r="R54" s="65"/>
      <c r="S54" s="65"/>
    </row>
    <row r="55" spans="1:19" x14ac:dyDescent="0.15">
      <c r="A55" s="39"/>
      <c r="B55" s="65"/>
      <c r="C55" s="65"/>
      <c r="D55" s="65"/>
      <c r="E55" s="65"/>
      <c r="F55" s="65"/>
      <c r="G55" s="65"/>
      <c r="H55" s="47"/>
      <c r="I55" s="65"/>
      <c r="J55" s="65"/>
      <c r="K55" s="65"/>
      <c r="L55" s="65"/>
      <c r="M55" s="65"/>
      <c r="N55" s="65"/>
      <c r="O55" s="65"/>
      <c r="P55" s="65"/>
      <c r="Q55" s="65"/>
      <c r="R55" s="65"/>
      <c r="S55" s="65"/>
    </row>
    <row r="56" spans="1:19" x14ac:dyDescent="0.15">
      <c r="A56" s="39"/>
      <c r="B56" s="65"/>
      <c r="C56" s="65"/>
      <c r="D56" s="65"/>
      <c r="E56" s="65"/>
      <c r="F56" s="65"/>
      <c r="G56" s="65"/>
      <c r="H56" s="47"/>
      <c r="I56" s="65"/>
      <c r="J56" s="65"/>
      <c r="K56" s="65"/>
      <c r="L56" s="65"/>
      <c r="M56" s="65"/>
      <c r="N56" s="65"/>
      <c r="O56" s="65"/>
      <c r="P56" s="65"/>
      <c r="Q56" s="65"/>
      <c r="R56" s="65"/>
      <c r="S56" s="65"/>
    </row>
    <row r="57" spans="1:19" x14ac:dyDescent="0.15">
      <c r="A57" s="39"/>
      <c r="B57" s="65"/>
      <c r="C57" s="65"/>
      <c r="D57" s="65"/>
      <c r="E57" s="65"/>
      <c r="F57" s="65"/>
      <c r="G57" s="65"/>
      <c r="H57" s="47"/>
      <c r="I57" s="65"/>
      <c r="J57" s="65"/>
      <c r="K57" s="65"/>
      <c r="L57" s="65"/>
      <c r="M57" s="65"/>
      <c r="N57" s="65"/>
      <c r="O57" s="65"/>
      <c r="P57" s="65"/>
      <c r="Q57" s="65"/>
      <c r="R57" s="65"/>
      <c r="S57" s="65"/>
    </row>
    <row r="58" spans="1:19" x14ac:dyDescent="0.15">
      <c r="A58" s="39"/>
      <c r="B58" s="65"/>
      <c r="C58" s="65"/>
      <c r="D58" s="65"/>
      <c r="E58" s="65"/>
      <c r="F58" s="65"/>
      <c r="G58" s="65"/>
      <c r="H58" s="47"/>
      <c r="I58" s="65"/>
      <c r="J58" s="65"/>
      <c r="K58" s="65"/>
      <c r="L58" s="65"/>
      <c r="M58" s="65"/>
      <c r="N58" s="65"/>
      <c r="O58" s="65"/>
      <c r="P58" s="65"/>
      <c r="Q58" s="65"/>
      <c r="R58" s="65"/>
      <c r="S58" s="65"/>
    </row>
    <row r="59" spans="1:19" x14ac:dyDescent="0.15">
      <c r="A59" s="39"/>
      <c r="B59" s="65"/>
      <c r="C59" s="65"/>
      <c r="D59" s="65"/>
      <c r="E59" s="65"/>
      <c r="F59" s="65"/>
      <c r="G59" s="65"/>
      <c r="H59" s="47"/>
      <c r="I59" s="65"/>
      <c r="J59" s="65"/>
      <c r="K59" s="65"/>
      <c r="L59" s="65"/>
      <c r="M59" s="65"/>
      <c r="N59" s="65"/>
      <c r="O59" s="65"/>
      <c r="P59" s="65"/>
      <c r="Q59" s="65"/>
      <c r="R59" s="65"/>
      <c r="S59" s="65"/>
    </row>
    <row r="60" spans="1:19" x14ac:dyDescent="0.15">
      <c r="A60" s="39"/>
      <c r="B60" s="65"/>
      <c r="C60" s="65"/>
      <c r="D60" s="65"/>
      <c r="E60" s="65"/>
      <c r="F60" s="65"/>
      <c r="G60" s="65"/>
      <c r="H60" s="47"/>
      <c r="I60" s="65"/>
      <c r="J60" s="65"/>
      <c r="K60" s="65"/>
      <c r="L60" s="65"/>
      <c r="M60" s="65"/>
      <c r="N60" s="65"/>
      <c r="O60" s="65"/>
      <c r="P60" s="65"/>
      <c r="Q60" s="65"/>
      <c r="R60" s="65"/>
      <c r="S60" s="65"/>
    </row>
    <row r="61" spans="1:19" x14ac:dyDescent="0.15">
      <c r="A61" s="39"/>
      <c r="B61" s="65"/>
      <c r="C61" s="65"/>
      <c r="D61" s="65"/>
      <c r="E61" s="65"/>
      <c r="F61" s="65"/>
      <c r="G61" s="65"/>
      <c r="H61" s="47"/>
      <c r="I61" s="65"/>
      <c r="J61" s="65"/>
      <c r="K61" s="65"/>
      <c r="L61" s="65"/>
      <c r="M61" s="65"/>
      <c r="N61" s="65"/>
      <c r="O61" s="65"/>
      <c r="P61" s="65"/>
      <c r="Q61" s="65"/>
      <c r="R61" s="65"/>
      <c r="S61" s="65"/>
    </row>
    <row r="62" spans="1:19" x14ac:dyDescent="0.15">
      <c r="A62" s="39"/>
      <c r="B62" s="65"/>
      <c r="C62" s="65"/>
      <c r="D62" s="65"/>
      <c r="E62" s="65"/>
      <c r="F62" s="65"/>
      <c r="G62" s="65"/>
      <c r="H62" s="47"/>
      <c r="I62" s="65"/>
      <c r="J62" s="65"/>
      <c r="K62" s="65"/>
      <c r="L62" s="65"/>
      <c r="M62" s="65"/>
      <c r="N62" s="65"/>
      <c r="O62" s="65"/>
      <c r="P62" s="65"/>
      <c r="Q62" s="65"/>
      <c r="R62" s="65"/>
      <c r="S62" s="65"/>
    </row>
    <row r="63" spans="1:19" x14ac:dyDescent="0.15">
      <c r="A63" s="39"/>
      <c r="B63" s="65"/>
      <c r="C63" s="65"/>
      <c r="D63" s="65"/>
      <c r="E63" s="65"/>
      <c r="F63" s="65"/>
      <c r="G63" s="65"/>
      <c r="H63" s="47"/>
      <c r="I63" s="65"/>
      <c r="J63" s="65"/>
      <c r="K63" s="65"/>
      <c r="L63" s="65"/>
      <c r="M63" s="65"/>
      <c r="N63" s="65"/>
      <c r="O63" s="65"/>
      <c r="P63" s="65"/>
      <c r="Q63" s="65"/>
      <c r="R63" s="65"/>
      <c r="S63" s="65"/>
    </row>
    <row r="64" spans="1:19" x14ac:dyDescent="0.15">
      <c r="A64" s="39"/>
      <c r="B64" s="65"/>
      <c r="C64" s="65"/>
      <c r="D64" s="65"/>
      <c r="E64" s="65"/>
      <c r="F64" s="65"/>
      <c r="G64" s="65"/>
      <c r="H64" s="47"/>
      <c r="I64" s="65"/>
      <c r="J64" s="65"/>
      <c r="K64" s="65"/>
      <c r="L64" s="65"/>
      <c r="M64" s="65"/>
      <c r="N64" s="65"/>
      <c r="O64" s="65"/>
      <c r="P64" s="65"/>
      <c r="Q64" s="65"/>
      <c r="R64" s="65"/>
      <c r="S64" s="65"/>
    </row>
    <row r="65" spans="1:19" x14ac:dyDescent="0.15">
      <c r="A65" s="39"/>
      <c r="B65" s="65"/>
      <c r="C65" s="65"/>
      <c r="D65" s="65"/>
      <c r="E65" s="65"/>
      <c r="F65" s="65"/>
      <c r="G65" s="65"/>
      <c r="H65" s="47"/>
      <c r="I65" s="65"/>
      <c r="J65" s="65"/>
      <c r="K65" s="65"/>
      <c r="L65" s="65"/>
      <c r="M65" s="65"/>
      <c r="N65" s="65"/>
      <c r="O65" s="65"/>
      <c r="P65" s="65"/>
      <c r="Q65" s="65"/>
      <c r="R65" s="65"/>
      <c r="S65" s="65"/>
    </row>
    <row r="66" spans="1:19" x14ac:dyDescent="0.15">
      <c r="A66" s="39"/>
      <c r="B66" s="65"/>
      <c r="C66" s="65"/>
      <c r="D66" s="65"/>
      <c r="E66" s="65"/>
      <c r="F66" s="65"/>
      <c r="G66" s="65"/>
      <c r="H66" s="47"/>
      <c r="I66" s="65"/>
      <c r="J66" s="65"/>
      <c r="K66" s="65"/>
      <c r="L66" s="65"/>
      <c r="M66" s="65"/>
      <c r="N66" s="65"/>
      <c r="O66" s="65"/>
      <c r="P66" s="65"/>
      <c r="Q66" s="65"/>
      <c r="R66" s="65"/>
      <c r="S66" s="65"/>
    </row>
    <row r="67" spans="1:19" x14ac:dyDescent="0.15">
      <c r="A67" s="39"/>
      <c r="B67" s="65"/>
      <c r="C67" s="65"/>
      <c r="D67" s="65"/>
      <c r="E67" s="65"/>
      <c r="F67" s="65"/>
      <c r="G67" s="65"/>
      <c r="H67" s="47"/>
      <c r="I67" s="65"/>
      <c r="J67" s="65"/>
      <c r="K67" s="65"/>
      <c r="L67" s="65"/>
      <c r="M67" s="65"/>
      <c r="N67" s="65"/>
      <c r="O67" s="65"/>
      <c r="P67" s="65"/>
      <c r="Q67" s="65"/>
      <c r="R67" s="65"/>
      <c r="S67" s="65"/>
    </row>
    <row r="68" spans="1:19" x14ac:dyDescent="0.15">
      <c r="A68" s="39"/>
      <c r="B68" s="65"/>
      <c r="C68" s="65"/>
      <c r="D68" s="65"/>
      <c r="E68" s="65"/>
      <c r="F68" s="65"/>
      <c r="G68" s="65"/>
      <c r="H68" s="47"/>
      <c r="I68" s="65"/>
      <c r="J68" s="65"/>
      <c r="K68" s="65"/>
      <c r="L68" s="65"/>
      <c r="M68" s="65"/>
      <c r="N68" s="65"/>
      <c r="O68" s="65"/>
      <c r="P68" s="65"/>
      <c r="Q68" s="65"/>
      <c r="R68" s="65"/>
      <c r="S68" s="65"/>
    </row>
    <row r="69" spans="1:19" x14ac:dyDescent="0.15">
      <c r="A69" s="39"/>
      <c r="B69" s="65"/>
      <c r="C69" s="65"/>
      <c r="D69" s="65"/>
      <c r="E69" s="65"/>
      <c r="F69" s="65"/>
      <c r="G69" s="65"/>
      <c r="H69" s="47"/>
      <c r="I69" s="65"/>
      <c r="J69" s="65"/>
      <c r="K69" s="65"/>
      <c r="L69" s="65"/>
      <c r="M69" s="65"/>
      <c r="N69" s="65"/>
      <c r="O69" s="65"/>
      <c r="P69" s="65"/>
      <c r="Q69" s="65"/>
      <c r="R69" s="65"/>
      <c r="S69" s="65"/>
    </row>
    <row r="70" spans="1:19" x14ac:dyDescent="0.15">
      <c r="A70" s="39"/>
      <c r="B70" s="65"/>
      <c r="C70" s="65"/>
      <c r="D70" s="65"/>
      <c r="E70" s="65"/>
      <c r="F70" s="65"/>
      <c r="G70" s="65"/>
      <c r="H70" s="47"/>
      <c r="I70" s="65"/>
      <c r="J70" s="65"/>
      <c r="K70" s="65"/>
      <c r="L70" s="65"/>
      <c r="M70" s="65"/>
      <c r="N70" s="65"/>
      <c r="O70" s="65"/>
      <c r="P70" s="65"/>
      <c r="Q70" s="65"/>
      <c r="R70" s="65"/>
      <c r="S70" s="65"/>
    </row>
    <row r="71" spans="1:19" x14ac:dyDescent="0.15">
      <c r="A71" s="39"/>
      <c r="B71" s="65"/>
      <c r="C71" s="65"/>
      <c r="D71" s="65"/>
      <c r="E71" s="65"/>
      <c r="F71" s="65"/>
      <c r="G71" s="65"/>
      <c r="H71" s="47"/>
      <c r="I71" s="65"/>
      <c r="J71" s="65"/>
      <c r="K71" s="65"/>
      <c r="L71" s="65"/>
      <c r="M71" s="65"/>
      <c r="N71" s="65"/>
      <c r="O71" s="65"/>
      <c r="P71" s="65"/>
      <c r="Q71" s="65"/>
      <c r="R71" s="65"/>
      <c r="S71" s="65"/>
    </row>
    <row r="72" spans="1:19" x14ac:dyDescent="0.15">
      <c r="A72" s="39"/>
      <c r="B72" s="65"/>
      <c r="C72" s="65"/>
      <c r="D72" s="65"/>
      <c r="E72" s="65"/>
      <c r="F72" s="65"/>
      <c r="G72" s="65"/>
      <c r="H72" s="47"/>
      <c r="I72" s="65"/>
      <c r="J72" s="65"/>
      <c r="K72" s="65"/>
      <c r="L72" s="65"/>
      <c r="M72" s="65"/>
      <c r="N72" s="65"/>
      <c r="O72" s="65"/>
      <c r="P72" s="65"/>
      <c r="Q72" s="65"/>
      <c r="R72" s="65"/>
      <c r="S72" s="65"/>
    </row>
    <row r="73" spans="1:19" x14ac:dyDescent="0.15">
      <c r="A73" s="39"/>
      <c r="B73" s="65"/>
      <c r="C73" s="65"/>
      <c r="D73" s="65"/>
      <c r="E73" s="65"/>
      <c r="F73" s="65"/>
      <c r="G73" s="65"/>
      <c r="H73" s="47"/>
      <c r="I73" s="65"/>
      <c r="J73" s="65"/>
      <c r="K73" s="65"/>
      <c r="L73" s="65"/>
      <c r="M73" s="65"/>
      <c r="N73" s="65"/>
      <c r="O73" s="65"/>
      <c r="P73" s="65"/>
      <c r="Q73" s="65"/>
      <c r="R73" s="65"/>
      <c r="S73" s="65"/>
    </row>
    <row r="74" spans="1:19" x14ac:dyDescent="0.15">
      <c r="A74" s="39"/>
      <c r="B74" s="65"/>
      <c r="C74" s="65"/>
      <c r="D74" s="65"/>
      <c r="E74" s="65"/>
      <c r="F74" s="65"/>
      <c r="G74" s="65"/>
      <c r="H74" s="47"/>
      <c r="I74" s="65"/>
      <c r="J74" s="65"/>
      <c r="K74" s="65"/>
      <c r="L74" s="65"/>
      <c r="M74" s="65"/>
      <c r="N74" s="65"/>
      <c r="O74" s="65"/>
      <c r="P74" s="65"/>
      <c r="Q74" s="65"/>
      <c r="R74" s="65"/>
      <c r="S74" s="65"/>
    </row>
    <row r="75" spans="1:19" x14ac:dyDescent="0.15">
      <c r="A75" s="39"/>
      <c r="B75" s="65"/>
      <c r="C75" s="65"/>
      <c r="D75" s="65"/>
      <c r="E75" s="65"/>
      <c r="F75" s="65"/>
      <c r="G75" s="65"/>
      <c r="H75" s="47"/>
      <c r="I75" s="65"/>
      <c r="J75" s="65"/>
      <c r="K75" s="65"/>
      <c r="L75" s="65"/>
      <c r="M75" s="65"/>
      <c r="N75" s="65"/>
      <c r="O75" s="65"/>
      <c r="P75" s="65"/>
      <c r="Q75" s="65"/>
      <c r="R75" s="65"/>
      <c r="S75" s="65"/>
    </row>
    <row r="76" spans="1:19" x14ac:dyDescent="0.15">
      <c r="A76" s="39"/>
      <c r="B76" s="65"/>
      <c r="C76" s="65"/>
      <c r="D76" s="65"/>
      <c r="E76" s="65"/>
      <c r="F76" s="65"/>
      <c r="G76" s="65"/>
      <c r="H76" s="47"/>
      <c r="I76" s="65"/>
      <c r="J76" s="65"/>
      <c r="K76" s="65"/>
      <c r="L76" s="65"/>
      <c r="M76" s="65"/>
      <c r="N76" s="65"/>
      <c r="O76" s="65"/>
      <c r="P76" s="65"/>
      <c r="Q76" s="65"/>
      <c r="R76" s="65"/>
      <c r="S76" s="65"/>
    </row>
    <row r="77" spans="1:19" x14ac:dyDescent="0.15">
      <c r="A77" s="39"/>
      <c r="B77" s="65"/>
      <c r="C77" s="65"/>
      <c r="D77" s="65"/>
      <c r="E77" s="65"/>
      <c r="F77" s="65"/>
      <c r="G77" s="65"/>
      <c r="H77" s="47"/>
      <c r="I77" s="65"/>
      <c r="J77" s="65"/>
      <c r="K77" s="65"/>
      <c r="L77" s="65"/>
      <c r="M77" s="65"/>
      <c r="N77" s="65"/>
      <c r="O77" s="65"/>
      <c r="P77" s="65"/>
      <c r="Q77" s="65"/>
      <c r="R77" s="65"/>
      <c r="S77" s="65"/>
    </row>
    <row r="78" spans="1:19" x14ac:dyDescent="0.15">
      <c r="A78" s="39"/>
      <c r="B78" s="65"/>
      <c r="C78" s="65"/>
      <c r="D78" s="65"/>
      <c r="E78" s="65"/>
      <c r="F78" s="65"/>
      <c r="G78" s="65"/>
      <c r="H78" s="47"/>
      <c r="I78" s="65"/>
      <c r="J78" s="65"/>
      <c r="K78" s="65"/>
      <c r="L78" s="65"/>
      <c r="M78" s="65"/>
      <c r="N78" s="65"/>
      <c r="O78" s="65"/>
      <c r="P78" s="65"/>
      <c r="Q78" s="65"/>
      <c r="R78" s="65"/>
      <c r="S78" s="65"/>
    </row>
    <row r="79" spans="1:19" x14ac:dyDescent="0.15">
      <c r="A79" s="39"/>
      <c r="B79" s="65"/>
      <c r="C79" s="65"/>
      <c r="D79" s="65"/>
      <c r="E79" s="65"/>
      <c r="F79" s="65"/>
      <c r="G79" s="65"/>
      <c r="H79" s="47"/>
      <c r="I79" s="65"/>
      <c r="J79" s="65"/>
      <c r="K79" s="65"/>
      <c r="L79" s="65"/>
      <c r="M79" s="65"/>
      <c r="N79" s="65"/>
      <c r="O79" s="65"/>
      <c r="P79" s="65"/>
      <c r="Q79" s="65"/>
      <c r="R79" s="65"/>
      <c r="S79" s="65"/>
    </row>
    <row r="80" spans="1:19" x14ac:dyDescent="0.15">
      <c r="A80" s="39"/>
      <c r="B80" s="65"/>
      <c r="C80" s="65"/>
      <c r="D80" s="65"/>
      <c r="E80" s="65"/>
      <c r="F80" s="65"/>
      <c r="G80" s="65"/>
      <c r="H80" s="47"/>
      <c r="I80" s="65"/>
      <c r="J80" s="65"/>
      <c r="K80" s="65"/>
      <c r="L80" s="65"/>
      <c r="M80" s="65"/>
      <c r="N80" s="65"/>
      <c r="O80" s="65"/>
      <c r="P80" s="65"/>
      <c r="Q80" s="65"/>
      <c r="R80" s="65"/>
      <c r="S80" s="65"/>
    </row>
    <row r="81" spans="1:19" x14ac:dyDescent="0.15">
      <c r="A81" s="39"/>
      <c r="B81" s="65"/>
      <c r="C81" s="65"/>
      <c r="D81" s="65"/>
      <c r="E81" s="65"/>
      <c r="F81" s="65"/>
      <c r="G81" s="65"/>
      <c r="H81" s="47"/>
      <c r="I81" s="65"/>
      <c r="J81" s="65"/>
      <c r="K81" s="65"/>
      <c r="L81" s="65"/>
      <c r="M81" s="65"/>
      <c r="N81" s="65"/>
      <c r="O81" s="65"/>
      <c r="P81" s="65"/>
      <c r="Q81" s="65"/>
      <c r="R81" s="65"/>
      <c r="S81" s="65"/>
    </row>
    <row r="82" spans="1:19" x14ac:dyDescent="0.15">
      <c r="A82" s="39"/>
      <c r="B82" s="65"/>
      <c r="C82" s="65"/>
      <c r="D82" s="65"/>
      <c r="E82" s="65"/>
      <c r="F82" s="65"/>
      <c r="G82" s="65"/>
      <c r="H82" s="47"/>
      <c r="I82" s="65"/>
      <c r="J82" s="65"/>
      <c r="K82" s="65"/>
      <c r="L82" s="65"/>
      <c r="M82" s="65"/>
      <c r="N82" s="65"/>
      <c r="O82" s="65"/>
      <c r="P82" s="65"/>
      <c r="Q82" s="65"/>
      <c r="R82" s="65"/>
      <c r="S82" s="65"/>
    </row>
    <row r="83" spans="1:19" x14ac:dyDescent="0.15">
      <c r="A83" s="39"/>
      <c r="B83" s="65"/>
      <c r="C83" s="65"/>
      <c r="D83" s="65"/>
      <c r="E83" s="65"/>
      <c r="F83" s="65"/>
      <c r="G83" s="65"/>
      <c r="H83" s="47"/>
      <c r="I83" s="65"/>
      <c r="J83" s="65"/>
      <c r="K83" s="65"/>
      <c r="L83" s="65"/>
      <c r="M83" s="65"/>
      <c r="N83" s="65"/>
      <c r="O83" s="65"/>
      <c r="P83" s="65"/>
      <c r="Q83" s="65"/>
      <c r="R83" s="65"/>
      <c r="S83" s="65"/>
    </row>
    <row r="84" spans="1:19" x14ac:dyDescent="0.15">
      <c r="A84" s="39"/>
      <c r="B84" s="65"/>
      <c r="C84" s="65"/>
      <c r="D84" s="65"/>
      <c r="E84" s="65"/>
      <c r="F84" s="65"/>
      <c r="G84" s="65"/>
      <c r="H84" s="47"/>
      <c r="I84" s="65"/>
      <c r="J84" s="65"/>
      <c r="K84" s="65"/>
      <c r="L84" s="65"/>
      <c r="M84" s="65"/>
      <c r="N84" s="65"/>
      <c r="O84" s="65"/>
      <c r="P84" s="65"/>
      <c r="Q84" s="65"/>
      <c r="R84" s="65"/>
      <c r="S84" s="65"/>
    </row>
    <row r="85" spans="1:19" x14ac:dyDescent="0.15">
      <c r="A85" s="39"/>
      <c r="B85" s="65"/>
      <c r="C85" s="65"/>
      <c r="D85" s="65"/>
      <c r="E85" s="65"/>
      <c r="F85" s="65"/>
      <c r="G85" s="65"/>
      <c r="H85" s="47"/>
      <c r="I85" s="65"/>
      <c r="J85" s="65"/>
      <c r="K85" s="65"/>
      <c r="L85" s="65"/>
      <c r="M85" s="65"/>
      <c r="N85" s="65"/>
      <c r="O85" s="65"/>
      <c r="P85" s="65"/>
      <c r="Q85" s="65"/>
      <c r="R85" s="65"/>
      <c r="S85" s="65"/>
    </row>
    <row r="86" spans="1:19" x14ac:dyDescent="0.15">
      <c r="A86" s="39"/>
      <c r="B86" s="65"/>
      <c r="C86" s="65"/>
      <c r="D86" s="65"/>
      <c r="E86" s="65"/>
      <c r="F86" s="65"/>
      <c r="G86" s="65"/>
      <c r="H86" s="47"/>
      <c r="I86" s="65"/>
      <c r="J86" s="65"/>
      <c r="K86" s="65"/>
      <c r="L86" s="65"/>
      <c r="M86" s="65"/>
      <c r="N86" s="65"/>
      <c r="O86" s="65"/>
      <c r="P86" s="65"/>
      <c r="Q86" s="65"/>
      <c r="R86" s="65"/>
      <c r="S86" s="65"/>
    </row>
    <row r="87" spans="1:19" x14ac:dyDescent="0.15">
      <c r="A87" s="39"/>
      <c r="B87" s="65"/>
      <c r="C87" s="65"/>
      <c r="D87" s="65"/>
      <c r="E87" s="65"/>
      <c r="F87" s="65"/>
      <c r="G87" s="65"/>
      <c r="H87" s="47"/>
      <c r="I87" s="65"/>
      <c r="J87" s="65"/>
      <c r="K87" s="65"/>
      <c r="L87" s="65"/>
      <c r="M87" s="65"/>
      <c r="N87" s="65"/>
      <c r="O87" s="65"/>
      <c r="P87" s="65"/>
      <c r="Q87" s="65"/>
      <c r="R87" s="65"/>
      <c r="S87" s="65"/>
    </row>
    <row r="88" spans="1:19" x14ac:dyDescent="0.15">
      <c r="A88" s="39"/>
      <c r="B88" s="65"/>
      <c r="C88" s="65"/>
      <c r="D88" s="65"/>
      <c r="E88" s="65"/>
      <c r="F88" s="65"/>
      <c r="G88" s="65"/>
      <c r="H88" s="47"/>
      <c r="I88" s="65"/>
      <c r="J88" s="65"/>
      <c r="K88" s="65"/>
      <c r="L88" s="65"/>
      <c r="M88" s="65"/>
      <c r="N88" s="65"/>
      <c r="O88" s="65"/>
      <c r="P88" s="65"/>
      <c r="Q88" s="65"/>
      <c r="R88" s="65"/>
      <c r="S88" s="65"/>
    </row>
    <row r="89" spans="1:19" x14ac:dyDescent="0.15">
      <c r="A89" s="39"/>
      <c r="B89" s="65"/>
      <c r="C89" s="65"/>
      <c r="D89" s="65"/>
      <c r="E89" s="65"/>
      <c r="F89" s="65"/>
      <c r="G89" s="65"/>
      <c r="H89" s="47"/>
      <c r="I89" s="65"/>
      <c r="J89" s="65"/>
      <c r="K89" s="65"/>
      <c r="L89" s="65"/>
      <c r="M89" s="65"/>
      <c r="N89" s="65"/>
      <c r="O89" s="65"/>
      <c r="P89" s="65"/>
      <c r="Q89" s="65"/>
      <c r="R89" s="65"/>
      <c r="S89" s="65"/>
    </row>
    <row r="90" spans="1:19" x14ac:dyDescent="0.15">
      <c r="A90" s="39"/>
      <c r="B90" s="65"/>
      <c r="C90" s="65"/>
      <c r="D90" s="65"/>
      <c r="E90" s="65"/>
      <c r="F90" s="65"/>
      <c r="G90" s="65"/>
      <c r="H90" s="47"/>
      <c r="I90" s="65"/>
      <c r="J90" s="65"/>
      <c r="K90" s="65"/>
      <c r="L90" s="65"/>
      <c r="M90" s="65"/>
      <c r="N90" s="65"/>
      <c r="O90" s="65"/>
      <c r="P90" s="65"/>
      <c r="Q90" s="65"/>
      <c r="R90" s="65"/>
      <c r="S90" s="65"/>
    </row>
    <row r="91" spans="1:19" x14ac:dyDescent="0.15">
      <c r="A91" s="39"/>
      <c r="B91" s="65"/>
      <c r="C91" s="65"/>
      <c r="D91" s="65"/>
      <c r="E91" s="65"/>
      <c r="F91" s="65"/>
      <c r="G91" s="65"/>
      <c r="H91" s="47"/>
      <c r="I91" s="65"/>
      <c r="J91" s="65"/>
      <c r="K91" s="65"/>
      <c r="L91" s="65"/>
      <c r="M91" s="65"/>
      <c r="N91" s="65"/>
      <c r="O91" s="65"/>
      <c r="P91" s="65"/>
      <c r="Q91" s="65"/>
      <c r="R91" s="65"/>
      <c r="S91" s="65"/>
    </row>
    <row r="92" spans="1:19" x14ac:dyDescent="0.15">
      <c r="A92" s="39"/>
      <c r="B92" s="65"/>
      <c r="C92" s="65"/>
      <c r="D92" s="65"/>
      <c r="E92" s="65"/>
      <c r="F92" s="65"/>
      <c r="G92" s="65"/>
      <c r="H92" s="47"/>
      <c r="I92" s="65"/>
      <c r="J92" s="65"/>
      <c r="K92" s="65"/>
      <c r="L92" s="65"/>
      <c r="M92" s="65"/>
      <c r="N92" s="65"/>
      <c r="O92" s="65"/>
      <c r="P92" s="65"/>
      <c r="Q92" s="65"/>
      <c r="R92" s="65"/>
      <c r="S92" s="65"/>
    </row>
    <row r="93" spans="1:19" x14ac:dyDescent="0.15">
      <c r="A93" s="39"/>
      <c r="B93" s="65"/>
      <c r="C93" s="65"/>
      <c r="D93" s="65"/>
      <c r="E93" s="65"/>
      <c r="F93" s="65"/>
      <c r="G93" s="65"/>
      <c r="H93" s="47"/>
      <c r="I93" s="65"/>
      <c r="J93" s="65"/>
      <c r="K93" s="65"/>
      <c r="L93" s="65"/>
      <c r="M93" s="65"/>
      <c r="N93" s="65"/>
      <c r="O93" s="65"/>
      <c r="P93" s="65"/>
      <c r="Q93" s="65"/>
      <c r="R93" s="65"/>
      <c r="S93" s="65"/>
    </row>
    <row r="94" spans="1:19" x14ac:dyDescent="0.15">
      <c r="A94" s="39"/>
      <c r="B94" s="65"/>
      <c r="C94" s="65"/>
      <c r="D94" s="65"/>
      <c r="E94" s="65"/>
      <c r="F94" s="65"/>
      <c r="G94" s="65"/>
      <c r="H94" s="47"/>
      <c r="I94" s="65"/>
      <c r="J94" s="65"/>
      <c r="K94" s="65"/>
      <c r="L94" s="65"/>
      <c r="M94" s="65"/>
      <c r="N94" s="65"/>
      <c r="O94" s="65"/>
      <c r="P94" s="65"/>
      <c r="Q94" s="65"/>
      <c r="R94" s="65"/>
      <c r="S94" s="65"/>
    </row>
    <row r="95" spans="1:19" x14ac:dyDescent="0.15">
      <c r="A95" s="39"/>
      <c r="B95" s="65"/>
      <c r="C95" s="65"/>
      <c r="D95" s="65"/>
      <c r="E95" s="65"/>
      <c r="F95" s="65"/>
      <c r="G95" s="65"/>
      <c r="H95" s="47"/>
      <c r="I95" s="65"/>
      <c r="J95" s="65"/>
      <c r="K95" s="65"/>
      <c r="L95" s="65"/>
      <c r="M95" s="65"/>
      <c r="N95" s="65"/>
      <c r="O95" s="65"/>
      <c r="P95" s="65"/>
      <c r="Q95" s="65"/>
      <c r="R95" s="65"/>
      <c r="S95" s="65"/>
    </row>
    <row r="96" spans="1:19" x14ac:dyDescent="0.15">
      <c r="A96" s="39"/>
      <c r="B96" s="65"/>
      <c r="C96" s="65"/>
      <c r="D96" s="65"/>
      <c r="E96" s="65"/>
      <c r="F96" s="65"/>
      <c r="G96" s="65"/>
      <c r="H96" s="47"/>
      <c r="I96" s="65"/>
      <c r="J96" s="65"/>
      <c r="K96" s="65"/>
      <c r="L96" s="65"/>
      <c r="M96" s="65"/>
      <c r="N96" s="65"/>
      <c r="O96" s="65"/>
      <c r="P96" s="65"/>
      <c r="Q96" s="65"/>
      <c r="R96" s="65"/>
      <c r="S96" s="65"/>
    </row>
    <row r="97" spans="1:19" x14ac:dyDescent="0.15">
      <c r="A97" s="39"/>
      <c r="B97" s="65"/>
      <c r="C97" s="65"/>
      <c r="D97" s="65"/>
      <c r="E97" s="65"/>
      <c r="F97" s="65"/>
      <c r="G97" s="65"/>
      <c r="H97" s="47"/>
      <c r="I97" s="65"/>
      <c r="J97" s="65"/>
      <c r="K97" s="65"/>
      <c r="L97" s="65"/>
      <c r="M97" s="65"/>
      <c r="N97" s="65"/>
      <c r="O97" s="65"/>
      <c r="P97" s="65"/>
      <c r="Q97" s="65"/>
      <c r="R97" s="65"/>
      <c r="S97" s="65"/>
    </row>
    <row r="98" spans="1:19" x14ac:dyDescent="0.15">
      <c r="A98" s="39"/>
      <c r="B98" s="65"/>
      <c r="C98" s="65"/>
      <c r="D98" s="65"/>
      <c r="E98" s="65"/>
      <c r="F98" s="65"/>
      <c r="G98" s="65"/>
      <c r="H98" s="47"/>
      <c r="I98" s="65"/>
      <c r="J98" s="65"/>
      <c r="K98" s="65"/>
      <c r="L98" s="65"/>
      <c r="M98" s="65"/>
      <c r="N98" s="65"/>
      <c r="O98" s="65"/>
      <c r="P98" s="65"/>
      <c r="Q98" s="65"/>
      <c r="R98" s="65"/>
      <c r="S98" s="65"/>
    </row>
  </sheetData>
  <phoneticPr fontId="4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35">
    <tabColor theme="1"/>
  </sheetPr>
  <dimension ref="A1:V102"/>
  <sheetViews>
    <sheetView zoomScale="85" zoomScaleNormal="85" workbookViewId="0">
      <pane ySplit="2" topLeftCell="A3" activePane="bottomLeft" state="frozen"/>
      <selection sqref="A1:BB1"/>
      <selection pane="bottomLeft" sqref="A1:BB1"/>
    </sheetView>
  </sheetViews>
  <sheetFormatPr defaultColWidth="8.75" defaultRowHeight="18.75" x14ac:dyDescent="0.15"/>
  <cols>
    <col min="1" max="1" width="15.625" style="37" bestFit="1" customWidth="1"/>
    <col min="2" max="2" width="9.25" style="37" bestFit="1" customWidth="1"/>
    <col min="3" max="6" width="20" style="37" bestFit="1" customWidth="1"/>
    <col min="7" max="7" width="5.25" style="37" bestFit="1" customWidth="1"/>
    <col min="8" max="8" width="11" style="37" bestFit="1" customWidth="1"/>
    <col min="9" max="9" width="7.25" style="37" bestFit="1" customWidth="1"/>
    <col min="10" max="10" width="9.25" style="37" bestFit="1" customWidth="1"/>
    <col min="11" max="11" width="11.375" style="37" bestFit="1" customWidth="1"/>
    <col min="12" max="14" width="9.25" style="37" bestFit="1" customWidth="1"/>
    <col min="15" max="15" width="13.5" style="37" bestFit="1" customWidth="1"/>
    <col min="16" max="16" width="5.25" style="37" bestFit="1" customWidth="1"/>
    <col min="17" max="17" width="17.875" style="37" bestFit="1" customWidth="1"/>
    <col min="18" max="18" width="5.25" style="37" bestFit="1" customWidth="1"/>
    <col min="19" max="19" width="15.5" style="37" bestFit="1" customWidth="1"/>
    <col min="20" max="20" width="13.5" style="37" bestFit="1" customWidth="1"/>
    <col min="21" max="21" width="9.25" style="37" bestFit="1" customWidth="1"/>
    <col min="22" max="22" width="12" style="37" bestFit="1" customWidth="1"/>
    <col min="23" max="16384" width="8.75" style="37"/>
  </cols>
  <sheetData>
    <row r="1" spans="1:22" x14ac:dyDescent="0.15">
      <c r="A1" s="32"/>
      <c r="B1" s="33" t="s">
        <v>245</v>
      </c>
      <c r="C1" s="34"/>
      <c r="D1" s="34"/>
      <c r="E1" s="34"/>
      <c r="F1" s="35"/>
      <c r="G1" s="32" t="s">
        <v>246</v>
      </c>
      <c r="H1" s="32" t="s">
        <v>247</v>
      </c>
      <c r="I1" s="36" t="s">
        <v>261</v>
      </c>
      <c r="J1" s="35"/>
      <c r="K1" s="33" t="s">
        <v>262</v>
      </c>
      <c r="L1" s="34"/>
      <c r="M1" s="34"/>
      <c r="N1" s="34"/>
      <c r="O1" s="34"/>
      <c r="P1" s="34"/>
      <c r="Q1" s="34"/>
      <c r="R1" s="35"/>
      <c r="S1" s="32" t="s">
        <v>250</v>
      </c>
      <c r="T1" s="33" t="s">
        <v>263</v>
      </c>
      <c r="U1" s="34"/>
      <c r="V1" s="34" t="s">
        <v>264</v>
      </c>
    </row>
    <row r="2" spans="1:22" x14ac:dyDescent="0.15">
      <c r="A2" s="38"/>
      <c r="B2" s="39" t="s">
        <v>265</v>
      </c>
      <c r="C2" s="39" t="s">
        <v>268</v>
      </c>
      <c r="D2" s="39" t="s">
        <v>269</v>
      </c>
      <c r="E2" s="39" t="s">
        <v>266</v>
      </c>
      <c r="F2" s="39" t="s">
        <v>267</v>
      </c>
      <c r="G2" s="38"/>
      <c r="H2" s="38"/>
      <c r="I2" s="38"/>
      <c r="J2" s="39" t="s">
        <v>270</v>
      </c>
      <c r="K2" s="39" t="s">
        <v>271</v>
      </c>
      <c r="L2" s="39" t="s">
        <v>253</v>
      </c>
      <c r="M2" s="39" t="s">
        <v>254</v>
      </c>
      <c r="N2" s="39" t="s">
        <v>255</v>
      </c>
      <c r="O2" s="39" t="s">
        <v>256</v>
      </c>
      <c r="P2" s="39" t="s">
        <v>257</v>
      </c>
      <c r="Q2" s="39" t="s">
        <v>258</v>
      </c>
      <c r="R2" s="39" t="s">
        <v>272</v>
      </c>
      <c r="S2" s="38"/>
      <c r="T2" s="39" t="s">
        <v>249</v>
      </c>
      <c r="U2" s="39" t="s">
        <v>248</v>
      </c>
      <c r="V2" s="39"/>
    </row>
    <row r="3" spans="1:22" x14ac:dyDescent="0.15">
      <c r="A3" s="39" t="s">
        <v>280</v>
      </c>
      <c r="B3" s="64"/>
      <c r="C3" s="64"/>
      <c r="D3" s="64"/>
      <c r="E3" s="64"/>
      <c r="F3" s="64"/>
      <c r="G3" s="64"/>
      <c r="H3" s="41"/>
      <c r="I3" s="64"/>
      <c r="J3" s="64"/>
      <c r="K3" s="64"/>
      <c r="L3" s="64"/>
      <c r="M3" s="64"/>
      <c r="N3" s="64"/>
      <c r="O3" s="64"/>
      <c r="P3" s="64"/>
      <c r="Q3" s="64"/>
      <c r="R3" s="64"/>
      <c r="S3" s="64"/>
      <c r="T3" s="64"/>
      <c r="U3" s="64"/>
      <c r="V3" s="41"/>
    </row>
    <row r="4" spans="1:22" x14ac:dyDescent="0.15">
      <c r="A4" s="39" t="s">
        <v>281</v>
      </c>
      <c r="B4" s="64"/>
      <c r="C4" s="64"/>
      <c r="D4" s="64"/>
      <c r="E4" s="64"/>
      <c r="F4" s="64"/>
      <c r="G4" s="64"/>
      <c r="H4" s="40"/>
      <c r="I4" s="64"/>
      <c r="J4" s="64"/>
      <c r="K4" s="64"/>
      <c r="L4" s="64"/>
      <c r="M4" s="64"/>
      <c r="N4" s="64"/>
      <c r="O4" s="64"/>
      <c r="P4" s="64"/>
      <c r="Q4" s="64"/>
      <c r="R4" s="64"/>
      <c r="S4" s="64"/>
      <c r="T4" s="64"/>
      <c r="U4" s="64"/>
      <c r="V4" s="41"/>
    </row>
    <row r="5" spans="1:22" x14ac:dyDescent="0.15">
      <c r="A5" s="39" t="s">
        <v>282</v>
      </c>
      <c r="B5" s="64"/>
      <c r="C5" s="64"/>
      <c r="D5" s="64"/>
      <c r="E5" s="64"/>
      <c r="F5" s="64"/>
      <c r="G5" s="64"/>
      <c r="H5" s="41"/>
      <c r="I5" s="64"/>
      <c r="J5" s="64"/>
      <c r="K5" s="64"/>
      <c r="L5" s="64"/>
      <c r="M5" s="64"/>
      <c r="N5" s="64"/>
      <c r="O5" s="64"/>
      <c r="P5" s="64"/>
      <c r="Q5" s="64"/>
      <c r="R5" s="64"/>
      <c r="S5" s="64"/>
      <c r="T5" s="64"/>
      <c r="U5" s="64"/>
      <c r="V5" s="41"/>
    </row>
    <row r="6" spans="1:22" x14ac:dyDescent="0.15">
      <c r="A6" s="39" t="s">
        <v>283</v>
      </c>
      <c r="B6" s="64"/>
      <c r="C6" s="64"/>
      <c r="D6" s="64"/>
      <c r="E6" s="64"/>
      <c r="F6" s="64"/>
      <c r="G6" s="64"/>
      <c r="H6" s="41"/>
      <c r="I6" s="64"/>
      <c r="J6" s="64"/>
      <c r="K6" s="64"/>
      <c r="L6" s="64"/>
      <c r="M6" s="64"/>
      <c r="N6" s="64"/>
      <c r="O6" s="64"/>
      <c r="P6" s="64"/>
      <c r="Q6" s="64"/>
      <c r="R6" s="64"/>
      <c r="S6" s="64"/>
      <c r="T6" s="64"/>
      <c r="U6" s="64"/>
      <c r="V6" s="41"/>
    </row>
    <row r="7" spans="1:22" x14ac:dyDescent="0.15">
      <c r="A7" s="39" t="s">
        <v>284</v>
      </c>
      <c r="B7" s="64"/>
      <c r="C7" s="64"/>
      <c r="D7" s="64"/>
      <c r="E7" s="64"/>
      <c r="F7" s="64"/>
      <c r="G7" s="64"/>
      <c r="H7" s="41"/>
      <c r="I7" s="64"/>
      <c r="J7" s="64"/>
      <c r="K7" s="64"/>
      <c r="L7" s="64"/>
      <c r="M7" s="64"/>
      <c r="N7" s="64"/>
      <c r="O7" s="64"/>
      <c r="P7" s="64"/>
      <c r="Q7" s="64"/>
      <c r="R7" s="64"/>
      <c r="S7" s="64"/>
      <c r="T7" s="64"/>
      <c r="U7" s="64"/>
      <c r="V7" s="41"/>
    </row>
    <row r="8" spans="1:22" x14ac:dyDescent="0.15">
      <c r="A8" s="39" t="s">
        <v>285</v>
      </c>
      <c r="B8" s="64"/>
      <c r="C8" s="64"/>
      <c r="D8" s="64"/>
      <c r="E8" s="64"/>
      <c r="F8" s="64"/>
      <c r="G8" s="64"/>
      <c r="H8" s="41"/>
      <c r="I8" s="64"/>
      <c r="J8" s="64"/>
      <c r="K8" s="64"/>
      <c r="L8" s="64"/>
      <c r="M8" s="64"/>
      <c r="N8" s="64"/>
      <c r="O8" s="64"/>
      <c r="P8" s="64"/>
      <c r="Q8" s="64"/>
      <c r="R8" s="64"/>
      <c r="S8" s="64"/>
      <c r="T8" s="64"/>
      <c r="U8" s="64"/>
      <c r="V8" s="41"/>
    </row>
    <row r="9" spans="1:22" x14ac:dyDescent="0.15">
      <c r="A9" s="39" t="s">
        <v>286</v>
      </c>
      <c r="B9" s="65"/>
      <c r="C9" s="65"/>
      <c r="D9" s="65"/>
      <c r="E9" s="65"/>
      <c r="F9" s="65"/>
      <c r="G9" s="65"/>
      <c r="H9" s="42"/>
      <c r="I9" s="65"/>
      <c r="J9" s="65"/>
      <c r="K9" s="65"/>
      <c r="L9" s="65"/>
      <c r="M9" s="65"/>
      <c r="N9" s="65"/>
      <c r="O9" s="65"/>
      <c r="P9" s="65"/>
      <c r="Q9" s="65"/>
      <c r="R9" s="65"/>
      <c r="S9" s="64"/>
      <c r="T9" s="65"/>
      <c r="U9" s="65"/>
      <c r="V9" s="41"/>
    </row>
    <row r="10" spans="1:22" x14ac:dyDescent="0.15">
      <c r="A10" s="39" t="s">
        <v>287</v>
      </c>
      <c r="B10" s="65"/>
      <c r="C10" s="65"/>
      <c r="D10" s="65"/>
      <c r="E10" s="65"/>
      <c r="F10" s="65"/>
      <c r="G10" s="65"/>
      <c r="H10" s="42"/>
      <c r="I10" s="65"/>
      <c r="J10" s="65"/>
      <c r="K10" s="65"/>
      <c r="L10" s="65"/>
      <c r="M10" s="65"/>
      <c r="N10" s="65"/>
      <c r="O10" s="65"/>
      <c r="P10" s="65"/>
      <c r="Q10" s="65"/>
      <c r="R10" s="65"/>
      <c r="S10" s="65"/>
      <c r="T10" s="65"/>
      <c r="U10" s="65"/>
      <c r="V10" s="42"/>
    </row>
    <row r="11" spans="1:22" x14ac:dyDescent="0.15">
      <c r="A11" s="39" t="s">
        <v>288</v>
      </c>
      <c r="B11" s="65"/>
      <c r="C11" s="65"/>
      <c r="D11" s="65"/>
      <c r="E11" s="65"/>
      <c r="F11" s="65"/>
      <c r="G11" s="65"/>
      <c r="H11" s="42"/>
      <c r="I11" s="65"/>
      <c r="J11" s="65"/>
      <c r="K11" s="65"/>
      <c r="L11" s="65"/>
      <c r="M11" s="65"/>
      <c r="N11" s="65"/>
      <c r="O11" s="65"/>
      <c r="P11" s="65"/>
      <c r="Q11" s="65"/>
      <c r="R11" s="65"/>
      <c r="S11" s="65"/>
      <c r="T11" s="65"/>
      <c r="U11" s="65"/>
      <c r="V11" s="42"/>
    </row>
    <row r="12" spans="1:22" x14ac:dyDescent="0.15">
      <c r="A12" s="39" t="s">
        <v>289</v>
      </c>
      <c r="B12" s="65"/>
      <c r="C12" s="65"/>
      <c r="D12" s="65"/>
      <c r="E12" s="65"/>
      <c r="F12" s="65"/>
      <c r="G12" s="65"/>
      <c r="H12" s="42"/>
      <c r="I12" s="65"/>
      <c r="J12" s="65"/>
      <c r="K12" s="65"/>
      <c r="L12" s="65"/>
      <c r="M12" s="65"/>
      <c r="N12" s="65"/>
      <c r="O12" s="65"/>
      <c r="P12" s="65"/>
      <c r="Q12" s="65"/>
      <c r="R12" s="65"/>
      <c r="S12" s="65"/>
      <c r="T12" s="65"/>
      <c r="U12" s="65"/>
      <c r="V12" s="42"/>
    </row>
    <row r="13" spans="1:22" x14ac:dyDescent="0.15">
      <c r="A13" s="39" t="s">
        <v>290</v>
      </c>
      <c r="B13" s="65"/>
      <c r="C13" s="65"/>
      <c r="D13" s="65"/>
      <c r="E13" s="65"/>
      <c r="F13" s="65"/>
      <c r="G13" s="65"/>
      <c r="H13" s="42"/>
      <c r="I13" s="65"/>
      <c r="J13" s="65"/>
      <c r="K13" s="65"/>
      <c r="L13" s="65"/>
      <c r="M13" s="65"/>
      <c r="N13" s="65"/>
      <c r="O13" s="65"/>
      <c r="P13" s="65"/>
      <c r="Q13" s="65"/>
      <c r="R13" s="65"/>
      <c r="S13" s="65"/>
      <c r="T13" s="65"/>
      <c r="U13" s="65"/>
      <c r="V13" s="42"/>
    </row>
    <row r="14" spans="1:22" x14ac:dyDescent="0.15">
      <c r="A14" s="39" t="s">
        <v>291</v>
      </c>
      <c r="B14" s="65"/>
      <c r="C14" s="65"/>
      <c r="D14" s="65"/>
      <c r="E14" s="65"/>
      <c r="F14" s="65"/>
      <c r="G14" s="65"/>
      <c r="H14" s="42"/>
      <c r="I14" s="65"/>
      <c r="J14" s="65"/>
      <c r="K14" s="65"/>
      <c r="L14" s="65"/>
      <c r="M14" s="65"/>
      <c r="N14" s="65"/>
      <c r="O14" s="65"/>
      <c r="P14" s="65"/>
      <c r="Q14" s="65"/>
      <c r="R14" s="65"/>
      <c r="S14" s="65"/>
      <c r="T14" s="65"/>
      <c r="U14" s="65"/>
      <c r="V14" s="42"/>
    </row>
    <row r="15" spans="1:22" x14ac:dyDescent="0.15">
      <c r="A15" s="39" t="s">
        <v>292</v>
      </c>
      <c r="B15" s="65"/>
      <c r="C15" s="65"/>
      <c r="D15" s="65"/>
      <c r="E15" s="65"/>
      <c r="F15" s="65"/>
      <c r="G15" s="65"/>
      <c r="H15" s="42"/>
      <c r="I15" s="65"/>
      <c r="J15" s="65"/>
      <c r="K15" s="65"/>
      <c r="L15" s="65"/>
      <c r="M15" s="65"/>
      <c r="N15" s="65"/>
      <c r="O15" s="65"/>
      <c r="P15" s="65"/>
      <c r="Q15" s="65"/>
      <c r="R15" s="65"/>
      <c r="S15" s="65"/>
      <c r="T15" s="65"/>
      <c r="U15" s="65"/>
      <c r="V15" s="42"/>
    </row>
    <row r="16" spans="1:22" x14ac:dyDescent="0.15">
      <c r="A16" s="39" t="s">
        <v>293</v>
      </c>
      <c r="B16" s="65"/>
      <c r="C16" s="65"/>
      <c r="D16" s="65"/>
      <c r="E16" s="65"/>
      <c r="F16" s="65"/>
      <c r="G16" s="65"/>
      <c r="H16" s="42"/>
      <c r="I16" s="65"/>
      <c r="J16" s="65"/>
      <c r="K16" s="65"/>
      <c r="L16" s="65"/>
      <c r="M16" s="65"/>
      <c r="N16" s="65"/>
      <c r="O16" s="65"/>
      <c r="P16" s="65"/>
      <c r="Q16" s="65"/>
      <c r="R16" s="65"/>
      <c r="S16" s="65"/>
      <c r="T16" s="65"/>
      <c r="U16" s="65"/>
      <c r="V16" s="42"/>
    </row>
    <row r="17" spans="1:22" x14ac:dyDescent="0.15">
      <c r="A17" s="39" t="s">
        <v>294</v>
      </c>
      <c r="B17" s="65"/>
      <c r="C17" s="65"/>
      <c r="D17" s="65"/>
      <c r="E17" s="65"/>
      <c r="F17" s="65"/>
      <c r="G17" s="65"/>
      <c r="H17" s="42"/>
      <c r="I17" s="65"/>
      <c r="J17" s="65"/>
      <c r="K17" s="65"/>
      <c r="L17" s="65"/>
      <c r="M17" s="65"/>
      <c r="N17" s="65"/>
      <c r="O17" s="65"/>
      <c r="P17" s="65"/>
      <c r="Q17" s="65"/>
      <c r="R17" s="65"/>
      <c r="S17" s="65"/>
      <c r="T17" s="65"/>
      <c r="U17" s="65"/>
      <c r="V17" s="42"/>
    </row>
    <row r="18" spans="1:22" x14ac:dyDescent="0.15">
      <c r="A18" s="39" t="s">
        <v>295</v>
      </c>
      <c r="B18" s="65"/>
      <c r="C18" s="65"/>
      <c r="D18" s="65"/>
      <c r="E18" s="65"/>
      <c r="F18" s="65"/>
      <c r="G18" s="65"/>
      <c r="H18" s="42"/>
      <c r="I18" s="65"/>
      <c r="J18" s="65"/>
      <c r="K18" s="65"/>
      <c r="L18" s="65"/>
      <c r="M18" s="65"/>
      <c r="N18" s="65"/>
      <c r="O18" s="65"/>
      <c r="P18" s="65"/>
      <c r="Q18" s="65"/>
      <c r="R18" s="65"/>
      <c r="S18" s="65"/>
      <c r="T18" s="65"/>
      <c r="U18" s="65"/>
      <c r="V18" s="42"/>
    </row>
    <row r="19" spans="1:22" x14ac:dyDescent="0.15">
      <c r="A19" s="39" t="s">
        <v>296</v>
      </c>
      <c r="B19" s="65"/>
      <c r="C19" s="65"/>
      <c r="D19" s="65"/>
      <c r="E19" s="65"/>
      <c r="F19" s="65"/>
      <c r="G19" s="65"/>
      <c r="H19" s="42"/>
      <c r="I19" s="65"/>
      <c r="J19" s="65"/>
      <c r="K19" s="65"/>
      <c r="L19" s="65"/>
      <c r="M19" s="65"/>
      <c r="N19" s="65"/>
      <c r="O19" s="65"/>
      <c r="P19" s="65"/>
      <c r="Q19" s="65"/>
      <c r="R19" s="65"/>
      <c r="S19" s="65"/>
      <c r="T19" s="65"/>
      <c r="U19" s="65"/>
      <c r="V19" s="42"/>
    </row>
    <row r="20" spans="1:22" x14ac:dyDescent="0.15">
      <c r="A20" s="39" t="s">
        <v>297</v>
      </c>
      <c r="B20" s="65"/>
      <c r="C20" s="65"/>
      <c r="D20" s="65"/>
      <c r="E20" s="65"/>
      <c r="F20" s="65"/>
      <c r="G20" s="65"/>
      <c r="H20" s="42"/>
      <c r="I20" s="65"/>
      <c r="J20" s="65"/>
      <c r="K20" s="65"/>
      <c r="L20" s="65"/>
      <c r="M20" s="65"/>
      <c r="N20" s="65"/>
      <c r="O20" s="65"/>
      <c r="P20" s="65"/>
      <c r="Q20" s="65"/>
      <c r="R20" s="65"/>
      <c r="S20" s="65"/>
      <c r="T20" s="65"/>
      <c r="U20" s="65"/>
      <c r="V20" s="42"/>
    </row>
    <row r="21" spans="1:22" x14ac:dyDescent="0.15">
      <c r="A21" s="39" t="s">
        <v>298</v>
      </c>
      <c r="B21" s="65"/>
      <c r="C21" s="65"/>
      <c r="D21" s="65"/>
      <c r="E21" s="65"/>
      <c r="F21" s="65"/>
      <c r="G21" s="65"/>
      <c r="H21" s="42"/>
      <c r="I21" s="65"/>
      <c r="J21" s="65"/>
      <c r="K21" s="65"/>
      <c r="L21" s="65"/>
      <c r="M21" s="65"/>
      <c r="N21" s="65"/>
      <c r="O21" s="65"/>
      <c r="P21" s="65"/>
      <c r="Q21" s="65"/>
      <c r="R21" s="65"/>
      <c r="S21" s="65"/>
      <c r="T21" s="65"/>
      <c r="U21" s="65"/>
      <c r="V21" s="42"/>
    </row>
    <row r="22" spans="1:22" x14ac:dyDescent="0.15">
      <c r="A22" s="39" t="s">
        <v>299</v>
      </c>
      <c r="B22" s="65"/>
      <c r="C22" s="65"/>
      <c r="D22" s="65"/>
      <c r="E22" s="65"/>
      <c r="F22" s="65"/>
      <c r="G22" s="65"/>
      <c r="H22" s="42"/>
      <c r="I22" s="65"/>
      <c r="J22" s="65"/>
      <c r="K22" s="65"/>
      <c r="L22" s="65"/>
      <c r="M22" s="65"/>
      <c r="N22" s="65"/>
      <c r="O22" s="65"/>
      <c r="P22" s="65"/>
      <c r="Q22" s="65"/>
      <c r="R22" s="65"/>
      <c r="S22" s="65"/>
      <c r="T22" s="65"/>
      <c r="U22" s="65"/>
      <c r="V22" s="42"/>
    </row>
    <row r="23" spans="1:22" x14ac:dyDescent="0.15">
      <c r="A23" s="39" t="s">
        <v>300</v>
      </c>
      <c r="B23" s="65"/>
      <c r="C23" s="65"/>
      <c r="D23" s="65"/>
      <c r="E23" s="65"/>
      <c r="F23" s="65"/>
      <c r="G23" s="65"/>
      <c r="H23" s="42"/>
      <c r="I23" s="65"/>
      <c r="J23" s="65"/>
      <c r="K23" s="65"/>
      <c r="L23" s="65"/>
      <c r="M23" s="65"/>
      <c r="N23" s="65"/>
      <c r="O23" s="65"/>
      <c r="P23" s="65"/>
      <c r="Q23" s="65"/>
      <c r="R23" s="65"/>
      <c r="S23" s="65"/>
      <c r="T23" s="65"/>
      <c r="U23" s="65"/>
      <c r="V23" s="42"/>
    </row>
    <row r="24" spans="1:22" x14ac:dyDescent="0.15">
      <c r="A24" s="39" t="s">
        <v>301</v>
      </c>
      <c r="B24" s="65"/>
      <c r="C24" s="65"/>
      <c r="D24" s="65"/>
      <c r="E24" s="65"/>
      <c r="F24" s="65"/>
      <c r="G24" s="65"/>
      <c r="H24" s="42"/>
      <c r="I24" s="65"/>
      <c r="J24" s="65"/>
      <c r="K24" s="65"/>
      <c r="L24" s="65"/>
      <c r="M24" s="65"/>
      <c r="N24" s="65"/>
      <c r="O24" s="65"/>
      <c r="P24" s="65"/>
      <c r="Q24" s="65"/>
      <c r="R24" s="65"/>
      <c r="S24" s="65"/>
      <c r="T24" s="65"/>
      <c r="U24" s="65"/>
      <c r="V24" s="42"/>
    </row>
    <row r="25" spans="1:22" x14ac:dyDescent="0.15">
      <c r="A25" s="39" t="s">
        <v>302</v>
      </c>
      <c r="B25" s="65"/>
      <c r="C25" s="65"/>
      <c r="D25" s="65"/>
      <c r="E25" s="65"/>
      <c r="F25" s="65"/>
      <c r="G25" s="65"/>
      <c r="H25" s="42"/>
      <c r="I25" s="65"/>
      <c r="J25" s="65"/>
      <c r="K25" s="65"/>
      <c r="L25" s="65"/>
      <c r="M25" s="65"/>
      <c r="N25" s="65"/>
      <c r="O25" s="65"/>
      <c r="P25" s="65"/>
      <c r="Q25" s="65"/>
      <c r="R25" s="65"/>
      <c r="S25" s="65"/>
      <c r="T25" s="65"/>
      <c r="U25" s="65"/>
      <c r="V25" s="42"/>
    </row>
    <row r="26" spans="1:22" x14ac:dyDescent="0.15">
      <c r="A26" s="39" t="s">
        <v>303</v>
      </c>
      <c r="B26" s="65"/>
      <c r="C26" s="65"/>
      <c r="D26" s="65"/>
      <c r="E26" s="65"/>
      <c r="F26" s="65"/>
      <c r="G26" s="65"/>
      <c r="H26" s="42"/>
      <c r="I26" s="65"/>
      <c r="J26" s="65"/>
      <c r="K26" s="65"/>
      <c r="L26" s="65"/>
      <c r="M26" s="65"/>
      <c r="N26" s="65"/>
      <c r="O26" s="65"/>
      <c r="P26" s="65"/>
      <c r="Q26" s="65"/>
      <c r="R26" s="65"/>
      <c r="S26" s="65"/>
      <c r="T26" s="65"/>
      <c r="U26" s="65"/>
      <c r="V26" s="42"/>
    </row>
    <row r="27" spans="1:22" x14ac:dyDescent="0.15">
      <c r="A27" s="39" t="s">
        <v>304</v>
      </c>
      <c r="B27" s="65"/>
      <c r="C27" s="65"/>
      <c r="D27" s="65"/>
      <c r="E27" s="65"/>
      <c r="F27" s="65"/>
      <c r="G27" s="65"/>
      <c r="H27" s="42"/>
      <c r="I27" s="65"/>
      <c r="J27" s="65"/>
      <c r="K27" s="65"/>
      <c r="L27" s="65"/>
      <c r="M27" s="65"/>
      <c r="N27" s="65"/>
      <c r="O27" s="65"/>
      <c r="P27" s="65"/>
      <c r="Q27" s="65"/>
      <c r="R27" s="65"/>
      <c r="S27" s="65"/>
      <c r="T27" s="65"/>
      <c r="U27" s="65"/>
      <c r="V27" s="42"/>
    </row>
    <row r="28" spans="1:22" x14ac:dyDescent="0.15">
      <c r="A28" s="39" t="s">
        <v>305</v>
      </c>
      <c r="B28" s="65"/>
      <c r="C28" s="65"/>
      <c r="D28" s="65"/>
      <c r="E28" s="65"/>
      <c r="F28" s="65"/>
      <c r="G28" s="65"/>
      <c r="H28" s="42"/>
      <c r="I28" s="65"/>
      <c r="J28" s="65"/>
      <c r="K28" s="65"/>
      <c r="L28" s="65"/>
      <c r="M28" s="65"/>
      <c r="N28" s="65"/>
      <c r="O28" s="65"/>
      <c r="P28" s="65"/>
      <c r="Q28" s="65"/>
      <c r="R28" s="65"/>
      <c r="S28" s="65"/>
      <c r="T28" s="65"/>
      <c r="U28" s="65"/>
      <c r="V28" s="42"/>
    </row>
    <row r="29" spans="1:22" x14ac:dyDescent="0.15">
      <c r="A29" s="39" t="s">
        <v>306</v>
      </c>
      <c r="B29" s="65"/>
      <c r="C29" s="65"/>
      <c r="D29" s="65"/>
      <c r="E29" s="65"/>
      <c r="F29" s="65"/>
      <c r="G29" s="65"/>
      <c r="H29" s="42"/>
      <c r="I29" s="65"/>
      <c r="J29" s="65"/>
      <c r="K29" s="65"/>
      <c r="L29" s="65"/>
      <c r="M29" s="65"/>
      <c r="N29" s="65"/>
      <c r="O29" s="65"/>
      <c r="P29" s="65"/>
      <c r="Q29" s="65"/>
      <c r="R29" s="65"/>
      <c r="S29" s="65"/>
      <c r="T29" s="65"/>
      <c r="U29" s="65"/>
      <c r="V29" s="42"/>
    </row>
    <row r="30" spans="1:22" x14ac:dyDescent="0.15">
      <c r="A30" s="39" t="s">
        <v>307</v>
      </c>
      <c r="B30" s="65"/>
      <c r="C30" s="65"/>
      <c r="D30" s="65"/>
      <c r="E30" s="65"/>
      <c r="F30" s="65"/>
      <c r="G30" s="65"/>
      <c r="H30" s="42"/>
      <c r="I30" s="65"/>
      <c r="J30" s="65"/>
      <c r="K30" s="65"/>
      <c r="L30" s="65"/>
      <c r="M30" s="65"/>
      <c r="N30" s="65"/>
      <c r="O30" s="65"/>
      <c r="P30" s="65"/>
      <c r="Q30" s="65"/>
      <c r="R30" s="65"/>
      <c r="S30" s="65"/>
      <c r="T30" s="65"/>
      <c r="U30" s="65"/>
      <c r="V30" s="42"/>
    </row>
    <row r="31" spans="1:22" x14ac:dyDescent="0.15">
      <c r="A31" s="39" t="s">
        <v>308</v>
      </c>
      <c r="B31" s="65"/>
      <c r="C31" s="65"/>
      <c r="D31" s="65"/>
      <c r="E31" s="65"/>
      <c r="F31" s="65"/>
      <c r="G31" s="65"/>
      <c r="H31" s="42"/>
      <c r="I31" s="65"/>
      <c r="J31" s="65"/>
      <c r="K31" s="65"/>
      <c r="L31" s="65"/>
      <c r="M31" s="65"/>
      <c r="N31" s="65"/>
      <c r="O31" s="65"/>
      <c r="P31" s="65"/>
      <c r="Q31" s="65"/>
      <c r="R31" s="65"/>
      <c r="S31" s="65"/>
      <c r="T31" s="65"/>
      <c r="U31" s="65"/>
      <c r="V31" s="42"/>
    </row>
    <row r="32" spans="1:22" x14ac:dyDescent="0.15">
      <c r="A32" s="39" t="s">
        <v>309</v>
      </c>
      <c r="B32" s="65"/>
      <c r="C32" s="65"/>
      <c r="D32" s="65"/>
      <c r="E32" s="65"/>
      <c r="F32" s="65"/>
      <c r="G32" s="65"/>
      <c r="H32" s="42"/>
      <c r="I32" s="65"/>
      <c r="J32" s="65"/>
      <c r="K32" s="65"/>
      <c r="L32" s="65"/>
      <c r="M32" s="65"/>
      <c r="N32" s="65"/>
      <c r="O32" s="65"/>
      <c r="P32" s="65"/>
      <c r="Q32" s="65"/>
      <c r="R32" s="65"/>
      <c r="S32" s="65"/>
      <c r="T32" s="65"/>
      <c r="U32" s="65"/>
      <c r="V32" s="42"/>
    </row>
    <row r="33" spans="1:22" x14ac:dyDescent="0.15">
      <c r="A33" s="39" t="s">
        <v>310</v>
      </c>
      <c r="B33" s="65"/>
      <c r="C33" s="65"/>
      <c r="D33" s="65"/>
      <c r="E33" s="65"/>
      <c r="F33" s="65"/>
      <c r="G33" s="65"/>
      <c r="H33" s="42"/>
      <c r="I33" s="65"/>
      <c r="J33" s="65"/>
      <c r="K33" s="65"/>
      <c r="L33" s="65"/>
      <c r="M33" s="65"/>
      <c r="N33" s="65"/>
      <c r="O33" s="65"/>
      <c r="P33" s="65"/>
      <c r="Q33" s="65"/>
      <c r="R33" s="65"/>
      <c r="S33" s="65"/>
      <c r="T33" s="65"/>
      <c r="U33" s="65"/>
      <c r="V33" s="42"/>
    </row>
    <row r="34" spans="1:22" x14ac:dyDescent="0.15">
      <c r="A34" s="39" t="s">
        <v>311</v>
      </c>
      <c r="B34" s="65"/>
      <c r="C34" s="65"/>
      <c r="D34" s="65"/>
      <c r="E34" s="65"/>
      <c r="F34" s="65"/>
      <c r="G34" s="65"/>
      <c r="H34" s="42"/>
      <c r="I34" s="65"/>
      <c r="J34" s="65"/>
      <c r="K34" s="65"/>
      <c r="L34" s="65"/>
      <c r="M34" s="65"/>
      <c r="N34" s="65"/>
      <c r="O34" s="65"/>
      <c r="P34" s="65"/>
      <c r="Q34" s="65"/>
      <c r="R34" s="65"/>
      <c r="S34" s="65"/>
      <c r="T34" s="65"/>
      <c r="U34" s="65"/>
      <c r="V34" s="42"/>
    </row>
    <row r="35" spans="1:22" x14ac:dyDescent="0.15">
      <c r="A35" s="39" t="s">
        <v>312</v>
      </c>
      <c r="B35" s="65"/>
      <c r="C35" s="65"/>
      <c r="D35" s="65"/>
      <c r="E35" s="65"/>
      <c r="F35" s="65"/>
      <c r="G35" s="65"/>
      <c r="H35" s="42"/>
      <c r="I35" s="65"/>
      <c r="J35" s="65"/>
      <c r="K35" s="65"/>
      <c r="L35" s="65"/>
      <c r="M35" s="65"/>
      <c r="N35" s="65"/>
      <c r="O35" s="65"/>
      <c r="P35" s="65"/>
      <c r="Q35" s="65"/>
      <c r="R35" s="65"/>
      <c r="S35" s="65"/>
      <c r="T35" s="65"/>
      <c r="U35" s="65"/>
      <c r="V35" s="42"/>
    </row>
    <row r="36" spans="1:22" x14ac:dyDescent="0.15">
      <c r="A36" s="39" t="s">
        <v>313</v>
      </c>
      <c r="B36" s="65"/>
      <c r="C36" s="65"/>
      <c r="D36" s="65"/>
      <c r="E36" s="65"/>
      <c r="F36" s="65"/>
      <c r="G36" s="65"/>
      <c r="H36" s="42"/>
      <c r="I36" s="65"/>
      <c r="J36" s="65"/>
      <c r="K36" s="65"/>
      <c r="L36" s="65"/>
      <c r="M36" s="65"/>
      <c r="N36" s="65"/>
      <c r="O36" s="65"/>
      <c r="P36" s="65"/>
      <c r="Q36" s="65"/>
      <c r="R36" s="65"/>
      <c r="S36" s="65"/>
      <c r="T36" s="65"/>
      <c r="U36" s="65"/>
      <c r="V36" s="42"/>
    </row>
    <row r="37" spans="1:22" x14ac:dyDescent="0.15">
      <c r="A37" s="39" t="s">
        <v>314</v>
      </c>
      <c r="B37" s="65"/>
      <c r="C37" s="65"/>
      <c r="D37" s="65"/>
      <c r="E37" s="65"/>
      <c r="F37" s="65"/>
      <c r="G37" s="65"/>
      <c r="H37" s="42"/>
      <c r="I37" s="65"/>
      <c r="J37" s="65"/>
      <c r="K37" s="65"/>
      <c r="L37" s="65"/>
      <c r="M37" s="65"/>
      <c r="N37" s="65"/>
      <c r="O37" s="65"/>
      <c r="P37" s="65"/>
      <c r="Q37" s="65"/>
      <c r="R37" s="65"/>
      <c r="S37" s="65"/>
      <c r="T37" s="65"/>
      <c r="U37" s="65"/>
      <c r="V37" s="42"/>
    </row>
    <row r="38" spans="1:22" x14ac:dyDescent="0.15">
      <c r="A38" s="39" t="s">
        <v>315</v>
      </c>
      <c r="B38" s="65"/>
      <c r="C38" s="65"/>
      <c r="D38" s="65"/>
      <c r="E38" s="65"/>
      <c r="F38" s="65"/>
      <c r="G38" s="65"/>
      <c r="H38" s="42"/>
      <c r="I38" s="65"/>
      <c r="J38" s="65"/>
      <c r="K38" s="65"/>
      <c r="L38" s="65"/>
      <c r="M38" s="65"/>
      <c r="N38" s="65"/>
      <c r="O38" s="65"/>
      <c r="P38" s="65"/>
      <c r="Q38" s="65"/>
      <c r="R38" s="65"/>
      <c r="S38" s="65"/>
      <c r="T38" s="65"/>
      <c r="U38" s="65"/>
      <c r="V38" s="42"/>
    </row>
    <row r="39" spans="1:22" x14ac:dyDescent="0.15">
      <c r="A39" s="39" t="s">
        <v>316</v>
      </c>
      <c r="B39" s="65"/>
      <c r="C39" s="65"/>
      <c r="D39" s="65"/>
      <c r="E39" s="65"/>
      <c r="F39" s="65"/>
      <c r="G39" s="65"/>
      <c r="H39" s="42"/>
      <c r="I39" s="65"/>
      <c r="J39" s="65"/>
      <c r="K39" s="65"/>
      <c r="L39" s="65"/>
      <c r="M39" s="65"/>
      <c r="N39" s="65"/>
      <c r="O39" s="65"/>
      <c r="P39" s="65"/>
      <c r="Q39" s="65"/>
      <c r="R39" s="65"/>
      <c r="S39" s="65"/>
      <c r="T39" s="65"/>
      <c r="U39" s="65"/>
      <c r="V39" s="42"/>
    </row>
    <row r="40" spans="1:22" x14ac:dyDescent="0.15">
      <c r="A40" s="39" t="s">
        <v>317</v>
      </c>
      <c r="B40" s="65"/>
      <c r="C40" s="65"/>
      <c r="D40" s="65"/>
      <c r="E40" s="65"/>
      <c r="F40" s="65"/>
      <c r="G40" s="65"/>
      <c r="H40" s="42"/>
      <c r="I40" s="65"/>
      <c r="J40" s="65"/>
      <c r="K40" s="65"/>
      <c r="L40" s="65"/>
      <c r="M40" s="65"/>
      <c r="N40" s="65"/>
      <c r="O40" s="65"/>
      <c r="P40" s="65"/>
      <c r="Q40" s="65"/>
      <c r="R40" s="65"/>
      <c r="S40" s="65"/>
      <c r="T40" s="65"/>
      <c r="U40" s="65"/>
      <c r="V40" s="42"/>
    </row>
    <row r="41" spans="1:22" x14ac:dyDescent="0.15">
      <c r="A41" s="39" t="s">
        <v>318</v>
      </c>
      <c r="B41" s="65"/>
      <c r="C41" s="65"/>
      <c r="D41" s="65"/>
      <c r="E41" s="65"/>
      <c r="F41" s="65"/>
      <c r="G41" s="65"/>
      <c r="H41" s="42"/>
      <c r="I41" s="65"/>
      <c r="J41" s="65"/>
      <c r="K41" s="65"/>
      <c r="L41" s="65"/>
      <c r="M41" s="65"/>
      <c r="N41" s="65"/>
      <c r="O41" s="65"/>
      <c r="P41" s="65"/>
      <c r="Q41" s="65"/>
      <c r="R41" s="65"/>
      <c r="S41" s="65"/>
      <c r="T41" s="65"/>
      <c r="U41" s="65"/>
      <c r="V41" s="42"/>
    </row>
    <row r="42" spans="1:22" x14ac:dyDescent="0.15">
      <c r="A42" s="39" t="s">
        <v>319</v>
      </c>
      <c r="B42" s="65"/>
      <c r="C42" s="65"/>
      <c r="D42" s="65"/>
      <c r="E42" s="65"/>
      <c r="F42" s="65"/>
      <c r="G42" s="65"/>
      <c r="H42" s="42"/>
      <c r="I42" s="65"/>
      <c r="J42" s="65"/>
      <c r="K42" s="65"/>
      <c r="L42" s="65"/>
      <c r="M42" s="65"/>
      <c r="N42" s="65"/>
      <c r="O42" s="65"/>
      <c r="P42" s="65"/>
      <c r="Q42" s="65"/>
      <c r="R42" s="65"/>
      <c r="S42" s="65"/>
      <c r="T42" s="65"/>
      <c r="U42" s="65"/>
      <c r="V42" s="42"/>
    </row>
    <row r="43" spans="1:22" x14ac:dyDescent="0.15">
      <c r="A43" s="39" t="s">
        <v>320</v>
      </c>
      <c r="B43" s="65"/>
      <c r="C43" s="65"/>
      <c r="D43" s="65"/>
      <c r="E43" s="65"/>
      <c r="F43" s="65"/>
      <c r="G43" s="65"/>
      <c r="H43" s="42"/>
      <c r="I43" s="65"/>
      <c r="J43" s="65"/>
      <c r="K43" s="65"/>
      <c r="L43" s="65"/>
      <c r="M43" s="65"/>
      <c r="N43" s="65"/>
      <c r="O43" s="65"/>
      <c r="P43" s="65"/>
      <c r="Q43" s="65"/>
      <c r="R43" s="65"/>
      <c r="S43" s="65"/>
      <c r="T43" s="65"/>
      <c r="U43" s="65"/>
      <c r="V43" s="42"/>
    </row>
    <row r="44" spans="1:22" x14ac:dyDescent="0.15">
      <c r="A44" s="39" t="s">
        <v>321</v>
      </c>
      <c r="B44" s="65"/>
      <c r="C44" s="65"/>
      <c r="D44" s="65"/>
      <c r="E44" s="65"/>
      <c r="F44" s="65"/>
      <c r="G44" s="65"/>
      <c r="H44" s="42"/>
      <c r="I44" s="65"/>
      <c r="J44" s="65"/>
      <c r="K44" s="65"/>
      <c r="L44" s="65"/>
      <c r="M44" s="65"/>
      <c r="N44" s="65"/>
      <c r="O44" s="65"/>
      <c r="P44" s="65"/>
      <c r="Q44" s="65"/>
      <c r="R44" s="65"/>
      <c r="S44" s="65"/>
      <c r="T44" s="65"/>
      <c r="U44" s="65"/>
      <c r="V44" s="42"/>
    </row>
    <row r="45" spans="1:22" x14ac:dyDescent="0.15">
      <c r="A45" s="39" t="s">
        <v>322</v>
      </c>
      <c r="B45" s="65"/>
      <c r="C45" s="65"/>
      <c r="D45" s="65"/>
      <c r="E45" s="65"/>
      <c r="F45" s="65"/>
      <c r="G45" s="65"/>
      <c r="H45" s="42"/>
      <c r="I45" s="65"/>
      <c r="J45" s="65"/>
      <c r="K45" s="65"/>
      <c r="L45" s="65"/>
      <c r="M45" s="65"/>
      <c r="N45" s="65"/>
      <c r="O45" s="65"/>
      <c r="P45" s="65"/>
      <c r="Q45" s="65"/>
      <c r="R45" s="65"/>
      <c r="S45" s="65"/>
      <c r="T45" s="65"/>
      <c r="U45" s="65"/>
      <c r="V45" s="42"/>
    </row>
    <row r="46" spans="1:22" x14ac:dyDescent="0.15">
      <c r="A46" s="39" t="s">
        <v>323</v>
      </c>
      <c r="B46" s="65"/>
      <c r="C46" s="65"/>
      <c r="D46" s="65"/>
      <c r="E46" s="65"/>
      <c r="F46" s="65"/>
      <c r="G46" s="65"/>
      <c r="H46" s="42"/>
      <c r="I46" s="65"/>
      <c r="J46" s="65"/>
      <c r="K46" s="65"/>
      <c r="L46" s="65"/>
      <c r="M46" s="65"/>
      <c r="N46" s="65"/>
      <c r="O46" s="65"/>
      <c r="P46" s="65"/>
      <c r="Q46" s="65"/>
      <c r="R46" s="65"/>
      <c r="S46" s="65"/>
      <c r="T46" s="65"/>
      <c r="U46" s="65"/>
      <c r="V46" s="42"/>
    </row>
    <row r="47" spans="1:22" x14ac:dyDescent="0.15">
      <c r="A47" s="39" t="s">
        <v>324</v>
      </c>
      <c r="B47" s="65"/>
      <c r="C47" s="65"/>
      <c r="D47" s="65"/>
      <c r="E47" s="65"/>
      <c r="F47" s="65"/>
      <c r="G47" s="65"/>
      <c r="H47" s="42"/>
      <c r="I47" s="65"/>
      <c r="J47" s="65"/>
      <c r="K47" s="65"/>
      <c r="L47" s="65"/>
      <c r="M47" s="65"/>
      <c r="N47" s="65"/>
      <c r="O47" s="65"/>
      <c r="P47" s="65"/>
      <c r="Q47" s="65"/>
      <c r="R47" s="65"/>
      <c r="S47" s="65"/>
      <c r="T47" s="65"/>
      <c r="U47" s="65"/>
      <c r="V47" s="42"/>
    </row>
    <row r="48" spans="1:22" x14ac:dyDescent="0.15">
      <c r="A48" s="39" t="s">
        <v>325</v>
      </c>
      <c r="B48" s="65"/>
      <c r="C48" s="65"/>
      <c r="D48" s="65"/>
      <c r="E48" s="65"/>
      <c r="F48" s="65"/>
      <c r="G48" s="65"/>
      <c r="H48" s="42"/>
      <c r="I48" s="65"/>
      <c r="J48" s="65"/>
      <c r="K48" s="65"/>
      <c r="L48" s="65"/>
      <c r="M48" s="65"/>
      <c r="N48" s="65"/>
      <c r="O48" s="65"/>
      <c r="P48" s="65"/>
      <c r="Q48" s="65"/>
      <c r="R48" s="65"/>
      <c r="S48" s="65"/>
      <c r="T48" s="65"/>
      <c r="U48" s="65"/>
      <c r="V48" s="42"/>
    </row>
    <row r="49" spans="1:22" x14ac:dyDescent="0.15">
      <c r="A49" s="39" t="s">
        <v>326</v>
      </c>
      <c r="B49" s="65"/>
      <c r="C49" s="65"/>
      <c r="D49" s="65"/>
      <c r="E49" s="65"/>
      <c r="F49" s="65"/>
      <c r="G49" s="65"/>
      <c r="H49" s="42"/>
      <c r="I49" s="65"/>
      <c r="J49" s="65"/>
      <c r="K49" s="65"/>
      <c r="L49" s="65"/>
      <c r="M49" s="65"/>
      <c r="N49" s="65"/>
      <c r="O49" s="65"/>
      <c r="P49" s="65"/>
      <c r="Q49" s="65"/>
      <c r="R49" s="65"/>
      <c r="S49" s="65"/>
      <c r="T49" s="65"/>
      <c r="U49" s="65"/>
      <c r="V49" s="42"/>
    </row>
    <row r="50" spans="1:22" x14ac:dyDescent="0.15">
      <c r="A50" s="39" t="s">
        <v>327</v>
      </c>
      <c r="B50" s="65"/>
      <c r="C50" s="65"/>
      <c r="D50" s="65"/>
      <c r="E50" s="65"/>
      <c r="F50" s="65"/>
      <c r="G50" s="65"/>
      <c r="H50" s="42"/>
      <c r="I50" s="65"/>
      <c r="J50" s="65"/>
      <c r="K50" s="65"/>
      <c r="L50" s="65"/>
      <c r="M50" s="65"/>
      <c r="N50" s="65"/>
      <c r="O50" s="65"/>
      <c r="P50" s="65"/>
      <c r="Q50" s="65"/>
      <c r="R50" s="65"/>
      <c r="S50" s="65"/>
      <c r="T50" s="65"/>
      <c r="U50" s="65"/>
      <c r="V50" s="42"/>
    </row>
    <row r="51" spans="1:22" x14ac:dyDescent="0.15">
      <c r="A51" s="39" t="s">
        <v>328</v>
      </c>
      <c r="B51" s="65"/>
      <c r="C51" s="65"/>
      <c r="D51" s="65"/>
      <c r="E51" s="65"/>
      <c r="F51" s="65"/>
      <c r="G51" s="65"/>
      <c r="H51" s="42"/>
      <c r="I51" s="65"/>
      <c r="J51" s="65"/>
      <c r="K51" s="65"/>
      <c r="L51" s="65"/>
      <c r="M51" s="65"/>
      <c r="N51" s="65"/>
      <c r="O51" s="65"/>
      <c r="P51" s="65"/>
      <c r="Q51" s="65"/>
      <c r="R51" s="65"/>
      <c r="S51" s="65"/>
      <c r="T51" s="65"/>
      <c r="U51" s="65"/>
      <c r="V51" s="42"/>
    </row>
    <row r="52" spans="1:22" x14ac:dyDescent="0.15">
      <c r="A52" s="39" t="s">
        <v>329</v>
      </c>
      <c r="B52" s="65"/>
      <c r="C52" s="65"/>
      <c r="D52" s="65"/>
      <c r="E52" s="65"/>
      <c r="F52" s="65"/>
      <c r="G52" s="65"/>
      <c r="H52" s="42"/>
      <c r="I52" s="65"/>
      <c r="J52" s="65"/>
      <c r="K52" s="65"/>
      <c r="L52" s="65"/>
      <c r="M52" s="65"/>
      <c r="N52" s="65"/>
      <c r="O52" s="65"/>
      <c r="P52" s="65"/>
      <c r="Q52" s="65"/>
      <c r="R52" s="65"/>
      <c r="S52" s="65"/>
      <c r="T52" s="65"/>
      <c r="U52" s="65"/>
      <c r="V52" s="42"/>
    </row>
    <row r="53" spans="1:22" x14ac:dyDescent="0.15">
      <c r="A53" s="39" t="s">
        <v>330</v>
      </c>
      <c r="B53" s="65"/>
      <c r="C53" s="65"/>
      <c r="D53" s="65"/>
      <c r="E53" s="65"/>
      <c r="F53" s="65"/>
      <c r="G53" s="65"/>
      <c r="H53" s="42"/>
      <c r="I53" s="65"/>
      <c r="J53" s="65"/>
      <c r="K53" s="65"/>
      <c r="L53" s="65"/>
      <c r="M53" s="65"/>
      <c r="N53" s="65"/>
      <c r="O53" s="65"/>
      <c r="P53" s="65"/>
      <c r="Q53" s="65"/>
      <c r="R53" s="65"/>
      <c r="S53" s="65"/>
      <c r="T53" s="65"/>
      <c r="U53" s="65"/>
      <c r="V53" s="42"/>
    </row>
    <row r="54" spans="1:22" x14ac:dyDescent="0.15">
      <c r="A54" s="39" t="s">
        <v>331</v>
      </c>
      <c r="B54" s="65"/>
      <c r="C54" s="65"/>
      <c r="D54" s="65"/>
      <c r="E54" s="65"/>
      <c r="F54" s="65"/>
      <c r="G54" s="65"/>
      <c r="H54" s="42"/>
      <c r="I54" s="65"/>
      <c r="J54" s="65"/>
      <c r="K54" s="65"/>
      <c r="L54" s="65"/>
      <c r="M54" s="65"/>
      <c r="N54" s="65"/>
      <c r="O54" s="65"/>
      <c r="P54" s="65"/>
      <c r="Q54" s="65"/>
      <c r="R54" s="65"/>
      <c r="S54" s="65"/>
      <c r="T54" s="65"/>
      <c r="U54" s="65"/>
      <c r="V54" s="42"/>
    </row>
    <row r="55" spans="1:22" x14ac:dyDescent="0.15">
      <c r="A55" s="39" t="s">
        <v>332</v>
      </c>
      <c r="B55" s="65"/>
      <c r="C55" s="65"/>
      <c r="D55" s="65"/>
      <c r="E55" s="65"/>
      <c r="F55" s="65"/>
      <c r="G55" s="65"/>
      <c r="H55" s="42"/>
      <c r="I55" s="65"/>
      <c r="J55" s="65"/>
      <c r="K55" s="65"/>
      <c r="L55" s="65"/>
      <c r="M55" s="65"/>
      <c r="N55" s="65"/>
      <c r="O55" s="65"/>
      <c r="P55" s="65"/>
      <c r="Q55" s="65"/>
      <c r="R55" s="65"/>
      <c r="S55" s="65"/>
      <c r="T55" s="65"/>
      <c r="U55" s="65"/>
      <c r="V55" s="42"/>
    </row>
    <row r="56" spans="1:22" x14ac:dyDescent="0.15">
      <c r="A56" s="39" t="s">
        <v>333</v>
      </c>
      <c r="B56" s="65"/>
      <c r="C56" s="65"/>
      <c r="D56" s="65"/>
      <c r="E56" s="65"/>
      <c r="F56" s="65"/>
      <c r="G56" s="65"/>
      <c r="H56" s="42"/>
      <c r="I56" s="65"/>
      <c r="J56" s="65"/>
      <c r="K56" s="65"/>
      <c r="L56" s="65"/>
      <c r="M56" s="65"/>
      <c r="N56" s="65"/>
      <c r="O56" s="65"/>
      <c r="P56" s="65"/>
      <c r="Q56" s="65"/>
      <c r="R56" s="65"/>
      <c r="S56" s="65"/>
      <c r="T56" s="65"/>
      <c r="U56" s="65"/>
      <c r="V56" s="42"/>
    </row>
    <row r="57" spans="1:22" x14ac:dyDescent="0.15">
      <c r="A57" s="39" t="s">
        <v>334</v>
      </c>
      <c r="B57" s="65"/>
      <c r="C57" s="65"/>
      <c r="D57" s="65"/>
      <c r="E57" s="65"/>
      <c r="F57" s="65"/>
      <c r="G57" s="65"/>
      <c r="H57" s="42"/>
      <c r="I57" s="65"/>
      <c r="J57" s="65"/>
      <c r="K57" s="65"/>
      <c r="L57" s="65"/>
      <c r="M57" s="65"/>
      <c r="N57" s="65"/>
      <c r="O57" s="65"/>
      <c r="P57" s="65"/>
      <c r="Q57" s="65"/>
      <c r="R57" s="65"/>
      <c r="S57" s="65"/>
      <c r="T57" s="65"/>
      <c r="U57" s="65"/>
      <c r="V57" s="42"/>
    </row>
    <row r="58" spans="1:22" x14ac:dyDescent="0.15">
      <c r="A58" s="39" t="s">
        <v>335</v>
      </c>
      <c r="B58" s="65"/>
      <c r="C58" s="65"/>
      <c r="D58" s="65"/>
      <c r="E58" s="65"/>
      <c r="F58" s="65"/>
      <c r="G58" s="65"/>
      <c r="H58" s="42"/>
      <c r="I58" s="65"/>
      <c r="J58" s="65"/>
      <c r="K58" s="65"/>
      <c r="L58" s="65"/>
      <c r="M58" s="65"/>
      <c r="N58" s="65"/>
      <c r="O58" s="65"/>
      <c r="P58" s="65"/>
      <c r="Q58" s="65"/>
      <c r="R58" s="65"/>
      <c r="S58" s="65"/>
      <c r="T58" s="65"/>
      <c r="U58" s="65"/>
      <c r="V58" s="42"/>
    </row>
    <row r="59" spans="1:22" x14ac:dyDescent="0.15">
      <c r="A59" s="39" t="s">
        <v>336</v>
      </c>
      <c r="B59" s="65"/>
      <c r="C59" s="65"/>
      <c r="D59" s="65"/>
      <c r="E59" s="65"/>
      <c r="F59" s="65"/>
      <c r="G59" s="65"/>
      <c r="H59" s="42"/>
      <c r="I59" s="65"/>
      <c r="J59" s="65"/>
      <c r="K59" s="65"/>
      <c r="L59" s="65"/>
      <c r="M59" s="65"/>
      <c r="N59" s="65"/>
      <c r="O59" s="65"/>
      <c r="P59" s="65"/>
      <c r="Q59" s="65"/>
      <c r="R59" s="65"/>
      <c r="S59" s="65"/>
      <c r="T59" s="65"/>
      <c r="U59" s="65"/>
      <c r="V59" s="42"/>
    </row>
    <row r="60" spans="1:22" x14ac:dyDescent="0.15">
      <c r="A60" s="39" t="s">
        <v>337</v>
      </c>
      <c r="B60" s="65"/>
      <c r="C60" s="65"/>
      <c r="D60" s="65"/>
      <c r="E60" s="65"/>
      <c r="F60" s="65"/>
      <c r="G60" s="65"/>
      <c r="H60" s="42"/>
      <c r="I60" s="65"/>
      <c r="J60" s="65"/>
      <c r="K60" s="65"/>
      <c r="L60" s="65"/>
      <c r="M60" s="65"/>
      <c r="N60" s="65"/>
      <c r="O60" s="65"/>
      <c r="P60" s="65"/>
      <c r="Q60" s="65"/>
      <c r="R60" s="65"/>
      <c r="S60" s="65"/>
      <c r="T60" s="65"/>
      <c r="U60" s="65"/>
      <c r="V60" s="42"/>
    </row>
    <row r="61" spans="1:22" x14ac:dyDescent="0.15">
      <c r="A61" s="39" t="s">
        <v>338</v>
      </c>
      <c r="B61" s="65"/>
      <c r="C61" s="65"/>
      <c r="D61" s="65"/>
      <c r="E61" s="65"/>
      <c r="F61" s="65"/>
      <c r="G61" s="65"/>
      <c r="H61" s="42"/>
      <c r="I61" s="65"/>
      <c r="J61" s="65"/>
      <c r="K61" s="65"/>
      <c r="L61" s="65"/>
      <c r="M61" s="65"/>
      <c r="N61" s="65"/>
      <c r="O61" s="65"/>
      <c r="P61" s="65"/>
      <c r="Q61" s="65"/>
      <c r="R61" s="65"/>
      <c r="S61" s="65"/>
      <c r="T61" s="65"/>
      <c r="U61" s="65"/>
      <c r="V61" s="42"/>
    </row>
    <row r="62" spans="1:22" x14ac:dyDescent="0.15">
      <c r="A62" s="39" t="s">
        <v>339</v>
      </c>
      <c r="B62" s="65"/>
      <c r="C62" s="65"/>
      <c r="D62" s="65"/>
      <c r="E62" s="65"/>
      <c r="F62" s="65"/>
      <c r="G62" s="65"/>
      <c r="H62" s="42"/>
      <c r="I62" s="65"/>
      <c r="J62" s="65"/>
      <c r="K62" s="65"/>
      <c r="L62" s="65"/>
      <c r="M62" s="65"/>
      <c r="N62" s="65"/>
      <c r="O62" s="65"/>
      <c r="P62" s="65"/>
      <c r="Q62" s="65"/>
      <c r="R62" s="65"/>
      <c r="S62" s="65"/>
      <c r="T62" s="65"/>
      <c r="U62" s="65"/>
      <c r="V62" s="42"/>
    </row>
    <row r="63" spans="1:22" x14ac:dyDescent="0.15">
      <c r="A63" s="39" t="s">
        <v>340</v>
      </c>
      <c r="B63" s="65"/>
      <c r="C63" s="65"/>
      <c r="D63" s="65"/>
      <c r="E63" s="65"/>
      <c r="F63" s="65"/>
      <c r="G63" s="65"/>
      <c r="H63" s="42"/>
      <c r="I63" s="65"/>
      <c r="J63" s="65"/>
      <c r="K63" s="65"/>
      <c r="L63" s="65"/>
      <c r="M63" s="65"/>
      <c r="N63" s="65"/>
      <c r="O63" s="65"/>
      <c r="P63" s="65"/>
      <c r="Q63" s="65"/>
      <c r="R63" s="65"/>
      <c r="S63" s="65"/>
      <c r="T63" s="65"/>
      <c r="U63" s="65"/>
      <c r="V63" s="42"/>
    </row>
    <row r="64" spans="1:22" x14ac:dyDescent="0.15">
      <c r="A64" s="39" t="s">
        <v>341</v>
      </c>
      <c r="B64" s="65"/>
      <c r="C64" s="65"/>
      <c r="D64" s="65"/>
      <c r="E64" s="65"/>
      <c r="F64" s="65"/>
      <c r="G64" s="65"/>
      <c r="H64" s="42"/>
      <c r="I64" s="65"/>
      <c r="J64" s="65"/>
      <c r="K64" s="65"/>
      <c r="L64" s="65"/>
      <c r="M64" s="65"/>
      <c r="N64" s="65"/>
      <c r="O64" s="65"/>
      <c r="P64" s="65"/>
      <c r="Q64" s="65"/>
      <c r="R64" s="65"/>
      <c r="S64" s="65"/>
      <c r="T64" s="65"/>
      <c r="U64" s="65"/>
      <c r="V64" s="42"/>
    </row>
    <row r="65" spans="1:22" x14ac:dyDescent="0.15">
      <c r="A65" s="39" t="s">
        <v>342</v>
      </c>
      <c r="B65" s="65"/>
      <c r="C65" s="65"/>
      <c r="D65" s="65"/>
      <c r="E65" s="65"/>
      <c r="F65" s="65"/>
      <c r="G65" s="65"/>
      <c r="H65" s="42"/>
      <c r="I65" s="65"/>
      <c r="J65" s="65"/>
      <c r="K65" s="65"/>
      <c r="L65" s="65"/>
      <c r="M65" s="65"/>
      <c r="N65" s="65"/>
      <c r="O65" s="65"/>
      <c r="P65" s="65"/>
      <c r="Q65" s="65"/>
      <c r="R65" s="65"/>
      <c r="S65" s="65"/>
      <c r="T65" s="65"/>
      <c r="U65" s="65"/>
      <c r="V65" s="42"/>
    </row>
    <row r="66" spans="1:22" x14ac:dyDescent="0.15">
      <c r="A66" s="39" t="s">
        <v>343</v>
      </c>
      <c r="B66" s="65"/>
      <c r="C66" s="65"/>
      <c r="D66" s="65"/>
      <c r="E66" s="65"/>
      <c r="F66" s="65"/>
      <c r="G66" s="65"/>
      <c r="H66" s="42"/>
      <c r="I66" s="65"/>
      <c r="J66" s="65"/>
      <c r="K66" s="65"/>
      <c r="L66" s="65"/>
      <c r="M66" s="65"/>
      <c r="N66" s="65"/>
      <c r="O66" s="65"/>
      <c r="P66" s="65"/>
      <c r="Q66" s="65"/>
      <c r="R66" s="65"/>
      <c r="S66" s="65"/>
      <c r="T66" s="65"/>
      <c r="U66" s="65"/>
      <c r="V66" s="42"/>
    </row>
    <row r="67" spans="1:22" x14ac:dyDescent="0.15">
      <c r="A67" s="39" t="s">
        <v>344</v>
      </c>
      <c r="B67" s="65"/>
      <c r="C67" s="65"/>
      <c r="D67" s="65"/>
      <c r="E67" s="65"/>
      <c r="F67" s="65"/>
      <c r="G67" s="65"/>
      <c r="H67" s="42"/>
      <c r="I67" s="65"/>
      <c r="J67" s="65"/>
      <c r="K67" s="65"/>
      <c r="L67" s="65"/>
      <c r="M67" s="65"/>
      <c r="N67" s="65"/>
      <c r="O67" s="65"/>
      <c r="P67" s="65"/>
      <c r="Q67" s="65"/>
      <c r="R67" s="65"/>
      <c r="S67" s="65"/>
      <c r="T67" s="65"/>
      <c r="U67" s="65"/>
      <c r="V67" s="42"/>
    </row>
    <row r="68" spans="1:22" x14ac:dyDescent="0.15">
      <c r="A68" s="39" t="s">
        <v>345</v>
      </c>
      <c r="B68" s="65"/>
      <c r="C68" s="65"/>
      <c r="D68" s="65"/>
      <c r="E68" s="65"/>
      <c r="F68" s="65"/>
      <c r="G68" s="65"/>
      <c r="H68" s="42"/>
      <c r="I68" s="65"/>
      <c r="J68" s="65"/>
      <c r="K68" s="65"/>
      <c r="L68" s="65"/>
      <c r="M68" s="65"/>
      <c r="N68" s="65"/>
      <c r="O68" s="65"/>
      <c r="P68" s="65"/>
      <c r="Q68" s="65"/>
      <c r="R68" s="65"/>
      <c r="S68" s="65"/>
      <c r="T68" s="65"/>
      <c r="U68" s="65"/>
      <c r="V68" s="42"/>
    </row>
    <row r="69" spans="1:22" x14ac:dyDescent="0.15">
      <c r="A69" s="39" t="s">
        <v>346</v>
      </c>
      <c r="B69" s="65"/>
      <c r="C69" s="65"/>
      <c r="D69" s="65"/>
      <c r="E69" s="65"/>
      <c r="F69" s="65"/>
      <c r="G69" s="65"/>
      <c r="H69" s="42"/>
      <c r="I69" s="65"/>
      <c r="J69" s="65"/>
      <c r="K69" s="65"/>
      <c r="L69" s="65"/>
      <c r="M69" s="65"/>
      <c r="N69" s="65"/>
      <c r="O69" s="65"/>
      <c r="P69" s="65"/>
      <c r="Q69" s="65"/>
      <c r="R69" s="65"/>
      <c r="S69" s="65"/>
      <c r="T69" s="65"/>
      <c r="U69" s="65"/>
      <c r="V69" s="42"/>
    </row>
    <row r="70" spans="1:22" x14ac:dyDescent="0.15">
      <c r="A70" s="39" t="s">
        <v>347</v>
      </c>
      <c r="B70" s="65"/>
      <c r="C70" s="65"/>
      <c r="D70" s="65"/>
      <c r="E70" s="65"/>
      <c r="F70" s="65"/>
      <c r="G70" s="65"/>
      <c r="H70" s="42"/>
      <c r="I70" s="65"/>
      <c r="J70" s="65"/>
      <c r="K70" s="65"/>
      <c r="L70" s="65"/>
      <c r="M70" s="65"/>
      <c r="N70" s="65"/>
      <c r="O70" s="65"/>
      <c r="P70" s="65"/>
      <c r="Q70" s="65"/>
      <c r="R70" s="65"/>
      <c r="S70" s="65"/>
      <c r="T70" s="65"/>
      <c r="U70" s="65"/>
      <c r="V70" s="42"/>
    </row>
    <row r="71" spans="1:22" x14ac:dyDescent="0.15">
      <c r="A71" s="39" t="s">
        <v>348</v>
      </c>
      <c r="B71" s="65"/>
      <c r="C71" s="65"/>
      <c r="D71" s="65"/>
      <c r="E71" s="65"/>
      <c r="F71" s="65"/>
      <c r="G71" s="65"/>
      <c r="H71" s="42"/>
      <c r="I71" s="65"/>
      <c r="J71" s="65"/>
      <c r="K71" s="65"/>
      <c r="L71" s="65"/>
      <c r="M71" s="65"/>
      <c r="N71" s="65"/>
      <c r="O71" s="65"/>
      <c r="P71" s="65"/>
      <c r="Q71" s="65"/>
      <c r="R71" s="65"/>
      <c r="S71" s="65"/>
      <c r="T71" s="65"/>
      <c r="U71" s="65"/>
      <c r="V71" s="42"/>
    </row>
    <row r="72" spans="1:22" x14ac:dyDescent="0.15">
      <c r="A72" s="39" t="s">
        <v>349</v>
      </c>
      <c r="B72" s="65"/>
      <c r="C72" s="65"/>
      <c r="D72" s="65"/>
      <c r="E72" s="65"/>
      <c r="F72" s="65"/>
      <c r="G72" s="65"/>
      <c r="H72" s="42"/>
      <c r="I72" s="65"/>
      <c r="J72" s="65"/>
      <c r="K72" s="65"/>
      <c r="L72" s="65"/>
      <c r="M72" s="65"/>
      <c r="N72" s="65"/>
      <c r="O72" s="65"/>
      <c r="P72" s="65"/>
      <c r="Q72" s="65"/>
      <c r="R72" s="65"/>
      <c r="S72" s="65"/>
      <c r="T72" s="65"/>
      <c r="U72" s="65"/>
      <c r="V72" s="42"/>
    </row>
    <row r="73" spans="1:22" x14ac:dyDescent="0.15">
      <c r="A73" s="39" t="s">
        <v>350</v>
      </c>
      <c r="B73" s="65"/>
      <c r="C73" s="65"/>
      <c r="D73" s="65"/>
      <c r="E73" s="65"/>
      <c r="F73" s="65"/>
      <c r="G73" s="65"/>
      <c r="H73" s="42"/>
      <c r="I73" s="65"/>
      <c r="J73" s="65"/>
      <c r="K73" s="65"/>
      <c r="L73" s="65"/>
      <c r="M73" s="65"/>
      <c r="N73" s="65"/>
      <c r="O73" s="65"/>
      <c r="P73" s="65"/>
      <c r="Q73" s="65"/>
      <c r="R73" s="65"/>
      <c r="S73" s="65"/>
      <c r="T73" s="65"/>
      <c r="U73" s="65"/>
      <c r="V73" s="42"/>
    </row>
    <row r="74" spans="1:22" x14ac:dyDescent="0.15">
      <c r="A74" s="39" t="s">
        <v>351</v>
      </c>
      <c r="B74" s="65"/>
      <c r="C74" s="65"/>
      <c r="D74" s="65"/>
      <c r="E74" s="65"/>
      <c r="F74" s="65"/>
      <c r="G74" s="65"/>
      <c r="H74" s="42"/>
      <c r="I74" s="65"/>
      <c r="J74" s="65"/>
      <c r="K74" s="65"/>
      <c r="L74" s="65"/>
      <c r="M74" s="65"/>
      <c r="N74" s="65"/>
      <c r="O74" s="65"/>
      <c r="P74" s="65"/>
      <c r="Q74" s="65"/>
      <c r="R74" s="65"/>
      <c r="S74" s="65"/>
      <c r="T74" s="65"/>
      <c r="U74" s="65"/>
      <c r="V74" s="42"/>
    </row>
    <row r="75" spans="1:22" x14ac:dyDescent="0.15">
      <c r="A75" s="39" t="s">
        <v>352</v>
      </c>
      <c r="B75" s="65"/>
      <c r="C75" s="65"/>
      <c r="D75" s="65"/>
      <c r="E75" s="65"/>
      <c r="F75" s="65"/>
      <c r="G75" s="65"/>
      <c r="H75" s="42"/>
      <c r="I75" s="65"/>
      <c r="J75" s="65"/>
      <c r="K75" s="65"/>
      <c r="L75" s="65"/>
      <c r="M75" s="65"/>
      <c r="N75" s="65"/>
      <c r="O75" s="65"/>
      <c r="P75" s="65"/>
      <c r="Q75" s="65"/>
      <c r="R75" s="65"/>
      <c r="S75" s="65"/>
      <c r="T75" s="65"/>
      <c r="U75" s="65"/>
      <c r="V75" s="42"/>
    </row>
    <row r="76" spans="1:22" x14ac:dyDescent="0.15">
      <c r="A76" s="39" t="s">
        <v>353</v>
      </c>
      <c r="B76" s="65"/>
      <c r="C76" s="65"/>
      <c r="D76" s="65"/>
      <c r="E76" s="65"/>
      <c r="F76" s="65"/>
      <c r="G76" s="65"/>
      <c r="H76" s="42"/>
      <c r="I76" s="65"/>
      <c r="J76" s="65"/>
      <c r="K76" s="65"/>
      <c r="L76" s="65"/>
      <c r="M76" s="65"/>
      <c r="N76" s="65"/>
      <c r="O76" s="65"/>
      <c r="P76" s="65"/>
      <c r="Q76" s="65"/>
      <c r="R76" s="65"/>
      <c r="S76" s="65"/>
      <c r="T76" s="65"/>
      <c r="U76" s="65"/>
      <c r="V76" s="42"/>
    </row>
    <row r="77" spans="1:22" x14ac:dyDescent="0.15">
      <c r="A77" s="39" t="s">
        <v>354</v>
      </c>
      <c r="B77" s="65"/>
      <c r="C77" s="65"/>
      <c r="D77" s="65"/>
      <c r="E77" s="65"/>
      <c r="F77" s="65"/>
      <c r="G77" s="65"/>
      <c r="H77" s="42"/>
      <c r="I77" s="65"/>
      <c r="J77" s="65"/>
      <c r="K77" s="65"/>
      <c r="L77" s="65"/>
      <c r="M77" s="65"/>
      <c r="N77" s="65"/>
      <c r="O77" s="65"/>
      <c r="P77" s="65"/>
      <c r="Q77" s="65"/>
      <c r="R77" s="65"/>
      <c r="S77" s="65"/>
      <c r="T77" s="65"/>
      <c r="U77" s="65"/>
      <c r="V77" s="42"/>
    </row>
    <row r="78" spans="1:22" x14ac:dyDescent="0.15">
      <c r="A78" s="39" t="s">
        <v>355</v>
      </c>
      <c r="B78" s="65"/>
      <c r="C78" s="65"/>
      <c r="D78" s="65"/>
      <c r="E78" s="65"/>
      <c r="F78" s="65"/>
      <c r="G78" s="65"/>
      <c r="H78" s="42"/>
      <c r="I78" s="65"/>
      <c r="J78" s="65"/>
      <c r="K78" s="65"/>
      <c r="L78" s="65"/>
      <c r="M78" s="65"/>
      <c r="N78" s="65"/>
      <c r="O78" s="65"/>
      <c r="P78" s="65"/>
      <c r="Q78" s="65"/>
      <c r="R78" s="65"/>
      <c r="S78" s="65"/>
      <c r="T78" s="65"/>
      <c r="U78" s="65"/>
      <c r="V78" s="42"/>
    </row>
    <row r="79" spans="1:22" x14ac:dyDescent="0.15">
      <c r="A79" s="39" t="s">
        <v>356</v>
      </c>
      <c r="B79" s="65"/>
      <c r="C79" s="65"/>
      <c r="D79" s="65"/>
      <c r="E79" s="65"/>
      <c r="F79" s="65"/>
      <c r="G79" s="65"/>
      <c r="H79" s="42"/>
      <c r="I79" s="65"/>
      <c r="J79" s="65"/>
      <c r="K79" s="65"/>
      <c r="L79" s="65"/>
      <c r="M79" s="65"/>
      <c r="N79" s="65"/>
      <c r="O79" s="65"/>
      <c r="P79" s="65"/>
      <c r="Q79" s="65"/>
      <c r="R79" s="65"/>
      <c r="S79" s="65"/>
      <c r="T79" s="65"/>
      <c r="U79" s="65"/>
      <c r="V79" s="42"/>
    </row>
    <row r="80" spans="1:22" x14ac:dyDescent="0.15">
      <c r="A80" s="39" t="s">
        <v>357</v>
      </c>
      <c r="B80" s="65"/>
      <c r="C80" s="65"/>
      <c r="D80" s="65"/>
      <c r="E80" s="65"/>
      <c r="F80" s="65"/>
      <c r="G80" s="65"/>
      <c r="H80" s="42"/>
      <c r="I80" s="65"/>
      <c r="J80" s="65"/>
      <c r="K80" s="65"/>
      <c r="L80" s="65"/>
      <c r="M80" s="65"/>
      <c r="N80" s="65"/>
      <c r="O80" s="65"/>
      <c r="P80" s="65"/>
      <c r="Q80" s="65"/>
      <c r="R80" s="65"/>
      <c r="S80" s="65"/>
      <c r="T80" s="65"/>
      <c r="U80" s="65"/>
      <c r="V80" s="42"/>
    </row>
    <row r="81" spans="1:22" x14ac:dyDescent="0.15">
      <c r="A81" s="39" t="s">
        <v>358</v>
      </c>
      <c r="B81" s="65"/>
      <c r="C81" s="65"/>
      <c r="D81" s="65"/>
      <c r="E81" s="65"/>
      <c r="F81" s="65"/>
      <c r="G81" s="65"/>
      <c r="H81" s="42"/>
      <c r="I81" s="65"/>
      <c r="J81" s="65"/>
      <c r="K81" s="65"/>
      <c r="L81" s="65"/>
      <c r="M81" s="65"/>
      <c r="N81" s="65"/>
      <c r="O81" s="65"/>
      <c r="P81" s="65"/>
      <c r="Q81" s="65"/>
      <c r="R81" s="65"/>
      <c r="S81" s="65"/>
      <c r="T81" s="65"/>
      <c r="U81" s="65"/>
      <c r="V81" s="42"/>
    </row>
    <row r="82" spans="1:22" x14ac:dyDescent="0.15">
      <c r="A82" s="39" t="s">
        <v>359</v>
      </c>
      <c r="B82" s="65"/>
      <c r="C82" s="65"/>
      <c r="D82" s="65"/>
      <c r="E82" s="65"/>
      <c r="F82" s="65"/>
      <c r="G82" s="65"/>
      <c r="H82" s="42"/>
      <c r="I82" s="65"/>
      <c r="J82" s="65"/>
      <c r="K82" s="65"/>
      <c r="L82" s="65"/>
      <c r="M82" s="65"/>
      <c r="N82" s="65"/>
      <c r="O82" s="65"/>
      <c r="P82" s="65"/>
      <c r="Q82" s="65"/>
      <c r="R82" s="65"/>
      <c r="S82" s="65"/>
      <c r="T82" s="65"/>
      <c r="U82" s="65"/>
      <c r="V82" s="42"/>
    </row>
    <row r="83" spans="1:22" x14ac:dyDescent="0.15">
      <c r="A83" s="39" t="s">
        <v>360</v>
      </c>
      <c r="B83" s="65"/>
      <c r="C83" s="65"/>
      <c r="D83" s="65"/>
      <c r="E83" s="65"/>
      <c r="F83" s="65"/>
      <c r="G83" s="65"/>
      <c r="H83" s="42"/>
      <c r="I83" s="65"/>
      <c r="J83" s="65"/>
      <c r="K83" s="65"/>
      <c r="L83" s="65"/>
      <c r="M83" s="65"/>
      <c r="N83" s="65"/>
      <c r="O83" s="65"/>
      <c r="P83" s="65"/>
      <c r="Q83" s="65"/>
      <c r="R83" s="65"/>
      <c r="S83" s="65"/>
      <c r="T83" s="65"/>
      <c r="U83" s="65"/>
      <c r="V83" s="42"/>
    </row>
    <row r="84" spans="1:22" x14ac:dyDescent="0.15">
      <c r="A84" s="39" t="s">
        <v>361</v>
      </c>
      <c r="B84" s="65"/>
      <c r="C84" s="65"/>
      <c r="D84" s="65"/>
      <c r="E84" s="65"/>
      <c r="F84" s="65"/>
      <c r="G84" s="65"/>
      <c r="H84" s="42"/>
      <c r="I84" s="65"/>
      <c r="J84" s="65"/>
      <c r="K84" s="65"/>
      <c r="L84" s="65"/>
      <c r="M84" s="65"/>
      <c r="N84" s="65"/>
      <c r="O84" s="65"/>
      <c r="P84" s="65"/>
      <c r="Q84" s="65"/>
      <c r="R84" s="65"/>
      <c r="S84" s="65"/>
      <c r="T84" s="65"/>
      <c r="U84" s="65"/>
      <c r="V84" s="42"/>
    </row>
    <row r="85" spans="1:22" x14ac:dyDescent="0.15">
      <c r="A85" s="39" t="s">
        <v>362</v>
      </c>
      <c r="B85" s="65"/>
      <c r="C85" s="65"/>
      <c r="D85" s="65"/>
      <c r="E85" s="65"/>
      <c r="F85" s="65"/>
      <c r="G85" s="65"/>
      <c r="H85" s="42"/>
      <c r="I85" s="65"/>
      <c r="J85" s="65"/>
      <c r="K85" s="65"/>
      <c r="L85" s="65"/>
      <c r="M85" s="65"/>
      <c r="N85" s="65"/>
      <c r="O85" s="65"/>
      <c r="P85" s="65"/>
      <c r="Q85" s="65"/>
      <c r="R85" s="65"/>
      <c r="S85" s="65"/>
      <c r="T85" s="65"/>
      <c r="U85" s="65"/>
      <c r="V85" s="42"/>
    </row>
    <row r="86" spans="1:22" x14ac:dyDescent="0.15">
      <c r="A86" s="39" t="s">
        <v>363</v>
      </c>
      <c r="B86" s="65"/>
      <c r="C86" s="65"/>
      <c r="D86" s="65"/>
      <c r="E86" s="65"/>
      <c r="F86" s="65"/>
      <c r="G86" s="65"/>
      <c r="H86" s="42"/>
      <c r="I86" s="65"/>
      <c r="J86" s="65"/>
      <c r="K86" s="65"/>
      <c r="L86" s="65"/>
      <c r="M86" s="65"/>
      <c r="N86" s="65"/>
      <c r="O86" s="65"/>
      <c r="P86" s="65"/>
      <c r="Q86" s="65"/>
      <c r="R86" s="65"/>
      <c r="S86" s="65"/>
      <c r="T86" s="65"/>
      <c r="U86" s="65"/>
      <c r="V86" s="42"/>
    </row>
    <row r="87" spans="1:22" x14ac:dyDescent="0.15">
      <c r="A87" s="39" t="s">
        <v>364</v>
      </c>
      <c r="B87" s="65"/>
      <c r="C87" s="65"/>
      <c r="D87" s="65"/>
      <c r="E87" s="65"/>
      <c r="F87" s="65"/>
      <c r="G87" s="65"/>
      <c r="H87" s="42"/>
      <c r="I87" s="65"/>
      <c r="J87" s="65"/>
      <c r="K87" s="65"/>
      <c r="L87" s="65"/>
      <c r="M87" s="65"/>
      <c r="N87" s="65"/>
      <c r="O87" s="65"/>
      <c r="P87" s="65"/>
      <c r="Q87" s="65"/>
      <c r="R87" s="65"/>
      <c r="S87" s="65"/>
      <c r="T87" s="65"/>
      <c r="U87" s="65"/>
      <c r="V87" s="42"/>
    </row>
    <row r="88" spans="1:22" x14ac:dyDescent="0.15">
      <c r="A88" s="39" t="s">
        <v>365</v>
      </c>
      <c r="B88" s="65"/>
      <c r="C88" s="65"/>
      <c r="D88" s="65"/>
      <c r="E88" s="65"/>
      <c r="F88" s="65"/>
      <c r="G88" s="65"/>
      <c r="H88" s="42"/>
      <c r="I88" s="65"/>
      <c r="J88" s="65"/>
      <c r="K88" s="65"/>
      <c r="L88" s="65"/>
      <c r="M88" s="65"/>
      <c r="N88" s="65"/>
      <c r="O88" s="65"/>
      <c r="P88" s="65"/>
      <c r="Q88" s="65"/>
      <c r="R88" s="65"/>
      <c r="S88" s="65"/>
      <c r="T88" s="65"/>
      <c r="U88" s="65"/>
      <c r="V88" s="42"/>
    </row>
    <row r="89" spans="1:22" x14ac:dyDescent="0.15">
      <c r="A89" s="39" t="s">
        <v>366</v>
      </c>
      <c r="B89" s="65"/>
      <c r="C89" s="65"/>
      <c r="D89" s="65"/>
      <c r="E89" s="65"/>
      <c r="F89" s="65"/>
      <c r="G89" s="65"/>
      <c r="H89" s="42"/>
      <c r="I89" s="65"/>
      <c r="J89" s="65"/>
      <c r="K89" s="65"/>
      <c r="L89" s="65"/>
      <c r="M89" s="65"/>
      <c r="N89" s="65"/>
      <c r="O89" s="65"/>
      <c r="P89" s="65"/>
      <c r="Q89" s="65"/>
      <c r="R89" s="65"/>
      <c r="S89" s="65"/>
      <c r="T89" s="65"/>
      <c r="U89" s="65"/>
      <c r="V89" s="42"/>
    </row>
    <row r="90" spans="1:22" x14ac:dyDescent="0.15">
      <c r="A90" s="39" t="s">
        <v>367</v>
      </c>
      <c r="B90" s="65"/>
      <c r="C90" s="65"/>
      <c r="D90" s="65"/>
      <c r="E90" s="65"/>
      <c r="F90" s="65"/>
      <c r="G90" s="65"/>
      <c r="H90" s="42"/>
      <c r="I90" s="65"/>
      <c r="J90" s="65"/>
      <c r="K90" s="65"/>
      <c r="L90" s="65"/>
      <c r="M90" s="65"/>
      <c r="N90" s="65"/>
      <c r="O90" s="65"/>
      <c r="P90" s="65"/>
      <c r="Q90" s="65"/>
      <c r="R90" s="65"/>
      <c r="S90" s="65"/>
      <c r="T90" s="65"/>
      <c r="U90" s="65"/>
      <c r="V90" s="42"/>
    </row>
    <row r="91" spans="1:22" x14ac:dyDescent="0.15">
      <c r="A91" s="39" t="s">
        <v>368</v>
      </c>
      <c r="B91" s="65"/>
      <c r="C91" s="65"/>
      <c r="D91" s="65"/>
      <c r="E91" s="65"/>
      <c r="F91" s="65"/>
      <c r="G91" s="65"/>
      <c r="H91" s="42"/>
      <c r="I91" s="65"/>
      <c r="J91" s="65"/>
      <c r="K91" s="65"/>
      <c r="L91" s="65"/>
      <c r="M91" s="65"/>
      <c r="N91" s="65"/>
      <c r="O91" s="65"/>
      <c r="P91" s="65"/>
      <c r="Q91" s="65"/>
      <c r="R91" s="65"/>
      <c r="S91" s="65"/>
      <c r="T91" s="65"/>
      <c r="U91" s="65"/>
      <c r="V91" s="42"/>
    </row>
    <row r="92" spans="1:22" x14ac:dyDescent="0.15">
      <c r="A92" s="39" t="s">
        <v>369</v>
      </c>
      <c r="B92" s="65"/>
      <c r="C92" s="65"/>
      <c r="D92" s="65"/>
      <c r="E92" s="65"/>
      <c r="F92" s="65"/>
      <c r="G92" s="65"/>
      <c r="H92" s="42"/>
      <c r="I92" s="65"/>
      <c r="J92" s="65"/>
      <c r="K92" s="65"/>
      <c r="L92" s="65"/>
      <c r="M92" s="65"/>
      <c r="N92" s="65"/>
      <c r="O92" s="65"/>
      <c r="P92" s="65"/>
      <c r="Q92" s="65"/>
      <c r="R92" s="65"/>
      <c r="S92" s="65"/>
      <c r="T92" s="65"/>
      <c r="U92" s="65"/>
      <c r="V92" s="42"/>
    </row>
    <row r="93" spans="1:22" x14ac:dyDescent="0.15">
      <c r="A93" s="39" t="s">
        <v>370</v>
      </c>
      <c r="B93" s="65"/>
      <c r="C93" s="65"/>
      <c r="D93" s="65"/>
      <c r="E93" s="65"/>
      <c r="F93" s="65"/>
      <c r="G93" s="65"/>
      <c r="H93" s="42"/>
      <c r="I93" s="65"/>
      <c r="J93" s="65"/>
      <c r="K93" s="65"/>
      <c r="L93" s="65"/>
      <c r="M93" s="65"/>
      <c r="N93" s="65"/>
      <c r="O93" s="65"/>
      <c r="P93" s="65"/>
      <c r="Q93" s="65"/>
      <c r="R93" s="65"/>
      <c r="S93" s="65"/>
      <c r="T93" s="65"/>
      <c r="U93" s="65"/>
      <c r="V93" s="42"/>
    </row>
    <row r="94" spans="1:22" x14ac:dyDescent="0.15">
      <c r="A94" s="39" t="s">
        <v>371</v>
      </c>
      <c r="B94" s="65"/>
      <c r="C94" s="65"/>
      <c r="D94" s="65"/>
      <c r="E94" s="65"/>
      <c r="F94" s="65"/>
      <c r="G94" s="65"/>
      <c r="H94" s="42"/>
      <c r="I94" s="65"/>
      <c r="J94" s="65"/>
      <c r="K94" s="65"/>
      <c r="L94" s="65"/>
      <c r="M94" s="65"/>
      <c r="N94" s="65"/>
      <c r="O94" s="65"/>
      <c r="P94" s="65"/>
      <c r="Q94" s="65"/>
      <c r="R94" s="65"/>
      <c r="S94" s="65"/>
      <c r="T94" s="65"/>
      <c r="U94" s="65"/>
      <c r="V94" s="42"/>
    </row>
    <row r="95" spans="1:22" x14ac:dyDescent="0.15">
      <c r="A95" s="39" t="s">
        <v>372</v>
      </c>
      <c r="B95" s="65"/>
      <c r="C95" s="65"/>
      <c r="D95" s="65"/>
      <c r="E95" s="65"/>
      <c r="F95" s="65"/>
      <c r="G95" s="65"/>
      <c r="H95" s="42"/>
      <c r="I95" s="65"/>
      <c r="J95" s="65"/>
      <c r="K95" s="65"/>
      <c r="L95" s="65"/>
      <c r="M95" s="65"/>
      <c r="N95" s="65"/>
      <c r="O95" s="65"/>
      <c r="P95" s="65"/>
      <c r="Q95" s="65"/>
      <c r="R95" s="65"/>
      <c r="S95" s="65"/>
      <c r="T95" s="65"/>
      <c r="U95" s="65"/>
      <c r="V95" s="42"/>
    </row>
    <row r="96" spans="1:22" x14ac:dyDescent="0.15">
      <c r="A96" s="39" t="s">
        <v>373</v>
      </c>
      <c r="B96" s="65"/>
      <c r="C96" s="65"/>
      <c r="D96" s="65"/>
      <c r="E96" s="65"/>
      <c r="F96" s="65"/>
      <c r="G96" s="65"/>
      <c r="H96" s="42"/>
      <c r="I96" s="65"/>
      <c r="J96" s="65"/>
      <c r="K96" s="65"/>
      <c r="L96" s="65"/>
      <c r="M96" s="65"/>
      <c r="N96" s="65"/>
      <c r="O96" s="65"/>
      <c r="P96" s="65"/>
      <c r="Q96" s="65"/>
      <c r="R96" s="65"/>
      <c r="S96" s="65"/>
      <c r="T96" s="65"/>
      <c r="U96" s="65"/>
      <c r="V96" s="42"/>
    </row>
    <row r="97" spans="1:22" x14ac:dyDescent="0.15">
      <c r="A97" s="39" t="s">
        <v>374</v>
      </c>
      <c r="B97" s="65"/>
      <c r="C97" s="65"/>
      <c r="D97" s="65"/>
      <c r="E97" s="65"/>
      <c r="F97" s="65"/>
      <c r="G97" s="65"/>
      <c r="H97" s="42"/>
      <c r="I97" s="65"/>
      <c r="J97" s="65"/>
      <c r="K97" s="65"/>
      <c r="L97" s="65"/>
      <c r="M97" s="65"/>
      <c r="N97" s="65"/>
      <c r="O97" s="65"/>
      <c r="P97" s="65"/>
      <c r="Q97" s="65"/>
      <c r="R97" s="65"/>
      <c r="S97" s="65"/>
      <c r="T97" s="65"/>
      <c r="U97" s="65"/>
      <c r="V97" s="42"/>
    </row>
    <row r="98" spans="1:22" x14ac:dyDescent="0.15">
      <c r="A98" s="39" t="s">
        <v>375</v>
      </c>
      <c r="B98" s="65"/>
      <c r="C98" s="65"/>
      <c r="D98" s="65"/>
      <c r="E98" s="65"/>
      <c r="F98" s="65"/>
      <c r="G98" s="65"/>
      <c r="H98" s="42"/>
      <c r="I98" s="65"/>
      <c r="J98" s="65"/>
      <c r="K98" s="65"/>
      <c r="L98" s="65"/>
      <c r="M98" s="65"/>
      <c r="N98" s="65"/>
      <c r="O98" s="65"/>
      <c r="P98" s="65"/>
      <c r="Q98" s="65"/>
      <c r="R98" s="65"/>
      <c r="S98" s="65"/>
      <c r="T98" s="65"/>
      <c r="U98" s="65"/>
      <c r="V98" s="42"/>
    </row>
    <row r="99" spans="1:22" x14ac:dyDescent="0.15">
      <c r="A99" s="39" t="s">
        <v>376</v>
      </c>
      <c r="B99" s="65"/>
      <c r="C99" s="65"/>
      <c r="D99" s="65"/>
      <c r="E99" s="65"/>
      <c r="F99" s="65"/>
      <c r="G99" s="65"/>
      <c r="H99" s="42"/>
      <c r="I99" s="65"/>
      <c r="J99" s="65"/>
      <c r="K99" s="65"/>
      <c r="L99" s="65"/>
      <c r="M99" s="65"/>
      <c r="N99" s="65"/>
      <c r="O99" s="65"/>
      <c r="P99" s="65"/>
      <c r="Q99" s="65"/>
      <c r="R99" s="65"/>
      <c r="S99" s="65"/>
      <c r="T99" s="65"/>
      <c r="U99" s="65"/>
      <c r="V99" s="42"/>
    </row>
    <row r="100" spans="1:22" x14ac:dyDescent="0.15">
      <c r="A100" s="39" t="s">
        <v>377</v>
      </c>
      <c r="B100" s="65"/>
      <c r="C100" s="65"/>
      <c r="D100" s="65"/>
      <c r="E100" s="65"/>
      <c r="F100" s="65"/>
      <c r="G100" s="65"/>
      <c r="H100" s="42"/>
      <c r="I100" s="65"/>
      <c r="J100" s="65"/>
      <c r="K100" s="65"/>
      <c r="L100" s="65"/>
      <c r="M100" s="65"/>
      <c r="N100" s="65"/>
      <c r="O100" s="65"/>
      <c r="P100" s="65"/>
      <c r="Q100" s="65"/>
      <c r="R100" s="65"/>
      <c r="S100" s="65"/>
      <c r="T100" s="65"/>
      <c r="U100" s="65"/>
      <c r="V100" s="42"/>
    </row>
    <row r="101" spans="1:22" x14ac:dyDescent="0.15">
      <c r="A101" s="39" t="s">
        <v>378</v>
      </c>
      <c r="B101" s="65"/>
      <c r="C101" s="65"/>
      <c r="D101" s="65"/>
      <c r="E101" s="65"/>
      <c r="F101" s="65"/>
      <c r="G101" s="65"/>
      <c r="H101" s="42"/>
      <c r="I101" s="65"/>
      <c r="J101" s="65"/>
      <c r="K101" s="65"/>
      <c r="L101" s="65"/>
      <c r="M101" s="65"/>
      <c r="N101" s="65"/>
      <c r="O101" s="65"/>
      <c r="P101" s="65"/>
      <c r="Q101" s="65"/>
      <c r="R101" s="65"/>
      <c r="S101" s="65"/>
      <c r="T101" s="65"/>
      <c r="U101" s="65"/>
      <c r="V101" s="42"/>
    </row>
    <row r="102" spans="1:22" x14ac:dyDescent="0.15">
      <c r="A102" s="39" t="s">
        <v>379</v>
      </c>
      <c r="B102" s="65"/>
      <c r="C102" s="65"/>
      <c r="D102" s="65"/>
      <c r="E102" s="65"/>
      <c r="F102" s="65"/>
      <c r="G102" s="65"/>
      <c r="H102" s="42"/>
      <c r="I102" s="65"/>
      <c r="J102" s="65"/>
      <c r="K102" s="65"/>
      <c r="L102" s="65"/>
      <c r="M102" s="65"/>
      <c r="N102" s="65"/>
      <c r="O102" s="65"/>
      <c r="P102" s="65"/>
      <c r="Q102" s="65"/>
      <c r="R102" s="65"/>
      <c r="S102" s="65"/>
      <c r="T102" s="65"/>
      <c r="U102" s="65"/>
      <c r="V102" s="42"/>
    </row>
  </sheetData>
  <phoneticPr fontId="4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D311-1B38-4B5B-A707-B122DAE900E7}">
  <sheetPr codeName="Sheet11">
    <tabColor rgb="FFB0C979"/>
  </sheetPr>
  <dimension ref="A1:DQ92"/>
  <sheetViews>
    <sheetView showGridLines="0" showZeros="0" zoomScaleNormal="100" zoomScaleSheetLayoutView="100" workbookViewId="0">
      <selection activeCell="L28" sqref="L28:AY30"/>
    </sheetView>
  </sheetViews>
  <sheetFormatPr defaultColWidth="1.875" defaultRowHeight="11.25" customHeight="1" x14ac:dyDescent="0.15"/>
  <cols>
    <col min="1" max="1" width="3.75" style="1" customWidth="1"/>
    <col min="2" max="11" width="1.875" style="1"/>
    <col min="12" max="12" width="1.875" style="1" customWidth="1"/>
    <col min="13" max="35" width="1.875" style="1"/>
    <col min="36" max="51" width="2" style="1" customWidth="1"/>
    <col min="52" max="89" width="1.875" style="1"/>
    <col min="90" max="92" width="1.875" style="26"/>
    <col min="93" max="95" width="0" style="26" hidden="1" customWidth="1"/>
    <col min="96" max="96" width="1.875" style="26"/>
    <col min="97" max="103" width="1.875" style="1"/>
    <col min="104" max="104" width="1.875" style="1" customWidth="1"/>
    <col min="105" max="106" width="1.875" style="1"/>
    <col min="107" max="107" width="1.875" style="1" customWidth="1"/>
    <col min="108" max="16384" width="1.875" style="1"/>
  </cols>
  <sheetData>
    <row r="1" spans="1:121" ht="15" customHeight="1" x14ac:dyDescent="0.15">
      <c r="A1" s="442"/>
      <c r="B1" s="443"/>
      <c r="C1" s="448" t="s">
        <v>95</v>
      </c>
      <c r="D1" s="448"/>
      <c r="E1" s="448"/>
      <c r="F1" s="448"/>
      <c r="G1" s="448"/>
      <c r="H1" s="448"/>
      <c r="I1" s="448"/>
      <c r="J1" s="448"/>
      <c r="K1" s="448"/>
      <c r="L1" s="448"/>
      <c r="M1" s="448"/>
      <c r="N1" s="448"/>
      <c r="O1" s="448"/>
      <c r="P1" s="448"/>
      <c r="Q1" s="448"/>
      <c r="R1" s="448"/>
      <c r="S1" s="448"/>
      <c r="T1" s="448"/>
      <c r="U1" s="448"/>
      <c r="V1" s="448"/>
      <c r="W1" s="448"/>
      <c r="X1" s="448"/>
      <c r="Y1" s="448"/>
      <c r="Z1" s="451"/>
      <c r="AA1" s="452"/>
      <c r="AB1" s="452"/>
      <c r="AC1" s="448" t="s">
        <v>50</v>
      </c>
      <c r="AD1" s="448"/>
      <c r="AE1" s="448"/>
      <c r="AF1" s="448"/>
      <c r="AG1" s="448"/>
      <c r="AH1" s="448"/>
      <c r="AI1" s="448"/>
      <c r="AJ1" s="448"/>
      <c r="AK1" s="448"/>
      <c r="AL1" s="448"/>
      <c r="AM1" s="448"/>
      <c r="AN1" s="448"/>
      <c r="AO1" s="448"/>
      <c r="AP1" s="448"/>
      <c r="AQ1" s="448"/>
      <c r="AR1" s="448"/>
      <c r="AS1" s="448"/>
      <c r="AT1" s="448"/>
      <c r="AU1" s="448"/>
      <c r="AV1" s="448"/>
      <c r="AW1" s="448"/>
      <c r="AX1" s="448"/>
      <c r="AY1" s="457"/>
    </row>
    <row r="2" spans="1:121" ht="15" customHeight="1" x14ac:dyDescent="0.15">
      <c r="A2" s="444"/>
      <c r="B2" s="445"/>
      <c r="C2" s="449"/>
      <c r="D2" s="449"/>
      <c r="E2" s="449"/>
      <c r="F2" s="449"/>
      <c r="G2" s="449"/>
      <c r="H2" s="449"/>
      <c r="I2" s="449"/>
      <c r="J2" s="449"/>
      <c r="K2" s="449"/>
      <c r="L2" s="449"/>
      <c r="M2" s="449"/>
      <c r="N2" s="449"/>
      <c r="O2" s="449"/>
      <c r="P2" s="449"/>
      <c r="Q2" s="449"/>
      <c r="R2" s="449"/>
      <c r="S2" s="449"/>
      <c r="T2" s="449"/>
      <c r="U2" s="449"/>
      <c r="V2" s="449"/>
      <c r="W2" s="449"/>
      <c r="X2" s="449"/>
      <c r="Y2" s="449"/>
      <c r="Z2" s="453"/>
      <c r="AA2" s="454"/>
      <c r="AB2" s="454"/>
      <c r="AC2" s="449"/>
      <c r="AD2" s="449"/>
      <c r="AE2" s="449"/>
      <c r="AF2" s="449"/>
      <c r="AG2" s="449"/>
      <c r="AH2" s="449"/>
      <c r="AI2" s="449"/>
      <c r="AJ2" s="449"/>
      <c r="AK2" s="449"/>
      <c r="AL2" s="449"/>
      <c r="AM2" s="449"/>
      <c r="AN2" s="449"/>
      <c r="AO2" s="449"/>
      <c r="AP2" s="449"/>
      <c r="AQ2" s="449"/>
      <c r="AR2" s="449"/>
      <c r="AS2" s="449"/>
      <c r="AT2" s="449"/>
      <c r="AU2" s="449"/>
      <c r="AV2" s="449"/>
      <c r="AW2" s="449"/>
      <c r="AX2" s="449"/>
      <c r="AY2" s="458"/>
    </row>
    <row r="3" spans="1:121" ht="15" customHeight="1" x14ac:dyDescent="0.15">
      <c r="A3" s="446"/>
      <c r="B3" s="447"/>
      <c r="C3" s="450"/>
      <c r="D3" s="450"/>
      <c r="E3" s="450"/>
      <c r="F3" s="450"/>
      <c r="G3" s="450"/>
      <c r="H3" s="450"/>
      <c r="I3" s="450"/>
      <c r="J3" s="450"/>
      <c r="K3" s="450"/>
      <c r="L3" s="450"/>
      <c r="M3" s="450"/>
      <c r="N3" s="450"/>
      <c r="O3" s="450"/>
      <c r="P3" s="450"/>
      <c r="Q3" s="450"/>
      <c r="R3" s="450"/>
      <c r="S3" s="450"/>
      <c r="T3" s="450"/>
      <c r="U3" s="450"/>
      <c r="V3" s="450"/>
      <c r="W3" s="450"/>
      <c r="X3" s="450"/>
      <c r="Y3" s="450"/>
      <c r="Z3" s="455"/>
      <c r="AA3" s="456"/>
      <c r="AB3" s="456"/>
      <c r="AC3" s="450"/>
      <c r="AD3" s="450"/>
      <c r="AE3" s="450"/>
      <c r="AF3" s="450"/>
      <c r="AG3" s="450"/>
      <c r="AH3" s="450"/>
      <c r="AI3" s="450"/>
      <c r="AJ3" s="450"/>
      <c r="AK3" s="450"/>
      <c r="AL3" s="450"/>
      <c r="AM3" s="450"/>
      <c r="AN3" s="450"/>
      <c r="AO3" s="450"/>
      <c r="AP3" s="450"/>
      <c r="AQ3" s="450"/>
      <c r="AR3" s="450"/>
      <c r="AS3" s="450"/>
      <c r="AT3" s="450"/>
      <c r="AU3" s="450"/>
      <c r="AV3" s="450"/>
      <c r="AW3" s="450"/>
      <c r="AX3" s="450"/>
      <c r="AY3" s="459"/>
    </row>
    <row r="4" spans="1:121" ht="11.25" customHeight="1" x14ac:dyDescent="0.15">
      <c r="A4" s="460" t="s">
        <v>89</v>
      </c>
      <c r="B4" s="461"/>
      <c r="C4" s="461"/>
      <c r="D4" s="461"/>
      <c r="E4" s="461"/>
      <c r="F4" s="461"/>
      <c r="G4" s="461"/>
      <c r="H4" s="462"/>
      <c r="I4" s="460" t="s">
        <v>27</v>
      </c>
      <c r="J4" s="463"/>
      <c r="K4" s="463"/>
      <c r="L4" s="463"/>
      <c r="M4" s="463"/>
      <c r="N4" s="463"/>
      <c r="O4" s="463"/>
      <c r="P4" s="463"/>
      <c r="Q4" s="463"/>
      <c r="R4" s="463"/>
      <c r="S4" s="463"/>
      <c r="T4" s="464"/>
      <c r="U4" s="460" t="s">
        <v>90</v>
      </c>
      <c r="V4" s="463"/>
      <c r="W4" s="463"/>
      <c r="X4" s="463"/>
      <c r="Y4" s="362"/>
      <c r="Z4" s="362"/>
      <c r="AA4" s="362"/>
      <c r="AB4" s="362"/>
      <c r="AC4" s="362"/>
      <c r="AD4" s="362"/>
      <c r="AE4" s="362"/>
      <c r="AF4" s="465"/>
      <c r="AG4" s="460" t="s">
        <v>25</v>
      </c>
      <c r="AH4" s="463"/>
      <c r="AI4" s="463"/>
      <c r="AJ4" s="463"/>
      <c r="AK4" s="463"/>
      <c r="AL4" s="463"/>
      <c r="AM4" s="463"/>
      <c r="AN4" s="463"/>
      <c r="AO4" s="463"/>
      <c r="AP4" s="463"/>
      <c r="AQ4" s="463"/>
      <c r="AR4" s="463"/>
      <c r="AS4" s="463"/>
      <c r="AT4" s="463"/>
      <c r="AU4" s="464"/>
      <c r="AV4" s="460" t="s">
        <v>26</v>
      </c>
      <c r="AW4" s="463"/>
      <c r="AX4" s="463"/>
      <c r="AY4" s="464"/>
    </row>
    <row r="5" spans="1:121" ht="10.5" customHeight="1" x14ac:dyDescent="0.15">
      <c r="A5" s="433"/>
      <c r="B5" s="434"/>
      <c r="C5" s="434"/>
      <c r="D5" s="434"/>
      <c r="E5" s="434"/>
      <c r="F5" s="434"/>
      <c r="G5" s="434"/>
      <c r="H5" s="435"/>
      <c r="I5" s="429" t="s">
        <v>28</v>
      </c>
      <c r="J5" s="430"/>
      <c r="K5" s="430"/>
      <c r="L5" s="248"/>
      <c r="M5" s="248"/>
      <c r="N5" s="424" t="s">
        <v>29</v>
      </c>
      <c r="O5" s="210"/>
      <c r="P5" s="210"/>
      <c r="Q5" s="430" t="s">
        <v>30</v>
      </c>
      <c r="R5" s="210"/>
      <c r="S5" s="210"/>
      <c r="T5" s="424" t="s">
        <v>51</v>
      </c>
      <c r="U5" s="429" t="s">
        <v>28</v>
      </c>
      <c r="V5" s="430"/>
      <c r="W5" s="430"/>
      <c r="X5" s="248"/>
      <c r="Y5" s="248"/>
      <c r="Z5" s="424" t="s">
        <v>29</v>
      </c>
      <c r="AA5" s="248"/>
      <c r="AB5" s="248"/>
      <c r="AC5" s="424" t="s">
        <v>30</v>
      </c>
      <c r="AD5" s="210"/>
      <c r="AE5" s="210"/>
      <c r="AF5" s="424" t="s">
        <v>51</v>
      </c>
      <c r="AG5" s="217" t="str">
        <f>tou_cd&amp;""</f>
        <v/>
      </c>
      <c r="AH5" s="248"/>
      <c r="AI5" s="248"/>
      <c r="AJ5" s="248"/>
      <c r="AK5" s="248"/>
      <c r="AL5" s="248"/>
      <c r="AM5" s="248"/>
      <c r="AN5" s="248"/>
      <c r="AO5" s="248"/>
      <c r="AP5" s="248"/>
      <c r="AQ5" s="248"/>
      <c r="AR5" s="248"/>
      <c r="AS5" s="248"/>
      <c r="AT5" s="248"/>
      <c r="AU5" s="310"/>
      <c r="AV5" s="246"/>
      <c r="AW5" s="187"/>
      <c r="AX5" s="187"/>
      <c r="AY5" s="188"/>
    </row>
    <row r="6" spans="1:121" ht="10.5" customHeight="1" x14ac:dyDescent="0.15">
      <c r="A6" s="436"/>
      <c r="B6" s="437"/>
      <c r="C6" s="437"/>
      <c r="D6" s="437"/>
      <c r="E6" s="437"/>
      <c r="F6" s="437"/>
      <c r="G6" s="437"/>
      <c r="H6" s="438"/>
      <c r="I6" s="431"/>
      <c r="J6" s="424"/>
      <c r="K6" s="424"/>
      <c r="L6" s="210"/>
      <c r="M6" s="210"/>
      <c r="N6" s="424"/>
      <c r="O6" s="210"/>
      <c r="P6" s="210"/>
      <c r="Q6" s="424"/>
      <c r="R6" s="210"/>
      <c r="S6" s="210"/>
      <c r="T6" s="424"/>
      <c r="U6" s="431"/>
      <c r="V6" s="424"/>
      <c r="W6" s="424"/>
      <c r="X6" s="210"/>
      <c r="Y6" s="210"/>
      <c r="Z6" s="424"/>
      <c r="AA6" s="210"/>
      <c r="AB6" s="210"/>
      <c r="AC6" s="424"/>
      <c r="AD6" s="210"/>
      <c r="AE6" s="210"/>
      <c r="AF6" s="424"/>
      <c r="AG6" s="230"/>
      <c r="AH6" s="210"/>
      <c r="AI6" s="210"/>
      <c r="AJ6" s="210"/>
      <c r="AK6" s="210"/>
      <c r="AL6" s="210"/>
      <c r="AM6" s="210"/>
      <c r="AN6" s="210"/>
      <c r="AO6" s="210"/>
      <c r="AP6" s="210"/>
      <c r="AQ6" s="210"/>
      <c r="AR6" s="210"/>
      <c r="AS6" s="210"/>
      <c r="AT6" s="210"/>
      <c r="AU6" s="228"/>
      <c r="AV6" s="425"/>
      <c r="AW6" s="426"/>
      <c r="AX6" s="426"/>
      <c r="AY6" s="427"/>
    </row>
    <row r="7" spans="1:121" ht="10.5" customHeight="1" x14ac:dyDescent="0.15">
      <c r="A7" s="439"/>
      <c r="B7" s="440"/>
      <c r="C7" s="440"/>
      <c r="D7" s="440"/>
      <c r="E7" s="440"/>
      <c r="F7" s="440"/>
      <c r="G7" s="440"/>
      <c r="H7" s="441"/>
      <c r="I7" s="432"/>
      <c r="J7" s="362"/>
      <c r="K7" s="362"/>
      <c r="L7" s="249"/>
      <c r="M7" s="249"/>
      <c r="N7" s="362"/>
      <c r="O7" s="249"/>
      <c r="P7" s="249"/>
      <c r="Q7" s="362"/>
      <c r="R7" s="249"/>
      <c r="S7" s="249"/>
      <c r="T7" s="362"/>
      <c r="U7" s="432"/>
      <c r="V7" s="362"/>
      <c r="W7" s="362"/>
      <c r="X7" s="249"/>
      <c r="Y7" s="249"/>
      <c r="Z7" s="362"/>
      <c r="AA7" s="249"/>
      <c r="AB7" s="249"/>
      <c r="AC7" s="362"/>
      <c r="AD7" s="249"/>
      <c r="AE7" s="249"/>
      <c r="AF7" s="362"/>
      <c r="AG7" s="270"/>
      <c r="AH7" s="249"/>
      <c r="AI7" s="249"/>
      <c r="AJ7" s="249"/>
      <c r="AK7" s="249"/>
      <c r="AL7" s="249"/>
      <c r="AM7" s="249"/>
      <c r="AN7" s="249"/>
      <c r="AO7" s="249"/>
      <c r="AP7" s="249"/>
      <c r="AQ7" s="249"/>
      <c r="AR7" s="249"/>
      <c r="AS7" s="249"/>
      <c r="AT7" s="249"/>
      <c r="AU7" s="311"/>
      <c r="AV7" s="247"/>
      <c r="AW7" s="189"/>
      <c r="AX7" s="189"/>
      <c r="AY7" s="190"/>
    </row>
    <row r="8" spans="1:121" ht="11.25" customHeight="1" x14ac:dyDescent="0.15">
      <c r="A8" s="428"/>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row>
    <row r="9" spans="1:121" ht="11.25" customHeight="1" x14ac:dyDescent="0.15">
      <c r="A9" s="418" t="s">
        <v>52</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row>
    <row r="10" spans="1:121" ht="11.25" customHeight="1" x14ac:dyDescent="0.15">
      <c r="A10" s="418"/>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row>
    <row r="11" spans="1:121" ht="11.25" customHeight="1" x14ac:dyDescent="0.15">
      <c r="A11" s="210"/>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DC11" s="29"/>
      <c r="DD11" s="29"/>
      <c r="DE11" s="29"/>
      <c r="DF11" s="29"/>
      <c r="DG11" s="29"/>
      <c r="DH11" s="29"/>
      <c r="DI11" s="29"/>
      <c r="DJ11" s="29"/>
      <c r="DK11" s="29"/>
      <c r="DL11" s="29"/>
      <c r="DM11" s="29"/>
      <c r="DN11" s="29"/>
      <c r="DO11" s="29"/>
      <c r="DP11" s="29"/>
      <c r="DQ11" s="29"/>
    </row>
    <row r="12" spans="1:121" ht="11.25" customHeight="1" x14ac:dyDescent="0.15">
      <c r="A12" s="210"/>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DC12" s="29"/>
      <c r="DD12" s="29"/>
      <c r="DE12" s="29"/>
      <c r="DF12" s="29"/>
      <c r="DG12" s="29"/>
      <c r="DH12" s="29"/>
      <c r="DI12" s="29"/>
      <c r="DJ12" s="29"/>
      <c r="DK12" s="29"/>
      <c r="DL12" s="29"/>
      <c r="DM12" s="29"/>
      <c r="DN12" s="29"/>
      <c r="DO12" s="29"/>
      <c r="DP12" s="29"/>
      <c r="DQ12" s="29"/>
    </row>
    <row r="13" spans="1:121" ht="9" customHeight="1" x14ac:dyDescent="0.15">
      <c r="A13" s="419" t="s">
        <v>91</v>
      </c>
      <c r="B13" s="419"/>
      <c r="C13" s="419"/>
      <c r="D13" s="419"/>
      <c r="E13" s="419"/>
      <c r="F13" s="419"/>
      <c r="G13" s="420" t="s">
        <v>33</v>
      </c>
      <c r="H13" s="420"/>
      <c r="I13" s="420"/>
      <c r="J13" s="420"/>
      <c r="K13" s="420"/>
      <c r="L13" s="420"/>
      <c r="M13" s="420"/>
      <c r="N13" s="420"/>
      <c r="O13" s="420"/>
      <c r="P13" s="420"/>
      <c r="Q13" s="210" t="s">
        <v>31</v>
      </c>
      <c r="R13" s="210"/>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1"/>
      <c r="AT13" s="421"/>
      <c r="AU13" s="421"/>
      <c r="AV13" s="421"/>
      <c r="AW13" s="421"/>
      <c r="AX13" s="421"/>
      <c r="AY13" s="421"/>
      <c r="DC13" s="29"/>
      <c r="DD13" s="29"/>
      <c r="DE13" s="29"/>
      <c r="DF13" s="29"/>
      <c r="DG13" s="29"/>
      <c r="DH13" s="29"/>
      <c r="DI13" s="29"/>
      <c r="DJ13" s="29"/>
      <c r="DK13" s="29"/>
      <c r="DL13" s="29"/>
      <c r="DM13" s="29"/>
      <c r="DN13" s="29"/>
      <c r="DO13" s="29"/>
      <c r="DP13" s="29"/>
      <c r="DQ13" s="29"/>
    </row>
    <row r="14" spans="1:121" ht="9" customHeight="1" x14ac:dyDescent="0.15">
      <c r="A14" s="419"/>
      <c r="B14" s="419"/>
      <c r="C14" s="419"/>
      <c r="D14" s="419"/>
      <c r="E14" s="419"/>
      <c r="F14" s="419"/>
      <c r="G14" s="420"/>
      <c r="H14" s="420"/>
      <c r="I14" s="420"/>
      <c r="J14" s="420"/>
      <c r="K14" s="420"/>
      <c r="L14" s="420"/>
      <c r="M14" s="420"/>
      <c r="N14" s="420"/>
      <c r="O14" s="420"/>
      <c r="P14" s="420"/>
      <c r="Q14" s="210"/>
      <c r="R14" s="210"/>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421"/>
      <c r="AS14" s="421"/>
      <c r="AT14" s="421"/>
      <c r="AU14" s="421"/>
      <c r="AV14" s="421"/>
      <c r="AW14" s="421"/>
      <c r="AX14" s="421"/>
      <c r="AY14" s="421"/>
      <c r="DC14" s="29"/>
      <c r="DD14" s="29"/>
      <c r="DE14" s="29"/>
      <c r="DF14" s="29"/>
      <c r="DG14" s="29"/>
      <c r="DH14" s="29"/>
      <c r="DI14" s="29"/>
      <c r="DJ14" s="29"/>
      <c r="DK14" s="29"/>
      <c r="DL14" s="29"/>
      <c r="DM14" s="29"/>
      <c r="DN14" s="29"/>
      <c r="DO14" s="29"/>
      <c r="DP14" s="29"/>
      <c r="DQ14" s="29"/>
    </row>
    <row r="15" spans="1:121" ht="9" customHeight="1" x14ac:dyDescent="0.15">
      <c r="A15" s="422" t="s">
        <v>32</v>
      </c>
      <c r="B15" s="422"/>
      <c r="C15" s="422"/>
      <c r="D15" s="422"/>
      <c r="E15" s="422"/>
      <c r="F15" s="422"/>
      <c r="G15" s="423" t="s">
        <v>34</v>
      </c>
      <c r="H15" s="423"/>
      <c r="I15" s="423"/>
      <c r="J15" s="423"/>
      <c r="K15" s="423"/>
      <c r="L15" s="423"/>
      <c r="M15" s="423"/>
      <c r="N15" s="423"/>
      <c r="O15" s="423"/>
      <c r="P15" s="423"/>
      <c r="Q15" s="210"/>
      <c r="R15" s="210"/>
      <c r="S15" s="421"/>
      <c r="T15" s="421"/>
      <c r="U15" s="421"/>
      <c r="V15" s="421"/>
      <c r="W15" s="421"/>
      <c r="X15" s="421"/>
      <c r="Y15" s="421"/>
      <c r="Z15" s="421"/>
      <c r="AA15" s="421"/>
      <c r="AB15" s="421"/>
      <c r="AC15" s="421"/>
      <c r="AD15" s="421"/>
      <c r="AE15" s="421"/>
      <c r="AF15" s="421"/>
      <c r="AG15" s="421"/>
      <c r="AH15" s="421"/>
      <c r="AI15" s="421"/>
      <c r="AJ15" s="421"/>
      <c r="AK15" s="421"/>
      <c r="AL15" s="421"/>
      <c r="AM15" s="421"/>
      <c r="AN15" s="421"/>
      <c r="AO15" s="421"/>
      <c r="AP15" s="421"/>
      <c r="AQ15" s="421"/>
      <c r="AR15" s="421"/>
      <c r="AS15" s="421"/>
      <c r="AT15" s="421"/>
      <c r="AU15" s="421"/>
      <c r="AV15" s="421"/>
      <c r="AW15" s="421"/>
      <c r="AX15" s="421"/>
      <c r="AY15" s="421"/>
      <c r="DC15" s="29"/>
      <c r="DD15" s="29"/>
      <c r="DE15" s="29"/>
      <c r="DF15" s="29"/>
      <c r="DG15" s="29"/>
      <c r="DH15" s="29"/>
      <c r="DI15" s="29"/>
      <c r="DJ15" s="29"/>
      <c r="DK15" s="29"/>
      <c r="DL15" s="29"/>
      <c r="DM15" s="29"/>
      <c r="DN15" s="29"/>
      <c r="DO15" s="29"/>
      <c r="DP15" s="29"/>
      <c r="DQ15" s="29"/>
    </row>
    <row r="16" spans="1:121" ht="9" customHeight="1" thickBot="1" x14ac:dyDescent="0.2">
      <c r="A16" s="422"/>
      <c r="B16" s="422"/>
      <c r="C16" s="422"/>
      <c r="D16" s="422"/>
      <c r="E16" s="422"/>
      <c r="F16" s="422"/>
      <c r="G16" s="423"/>
      <c r="H16" s="423"/>
      <c r="I16" s="423"/>
      <c r="J16" s="423"/>
      <c r="K16" s="423"/>
      <c r="L16" s="423"/>
      <c r="M16" s="423"/>
      <c r="N16" s="423"/>
      <c r="O16" s="423"/>
      <c r="P16" s="423"/>
      <c r="Q16" s="210"/>
      <c r="R16" s="210"/>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c r="AQ16" s="421"/>
      <c r="AR16" s="421"/>
      <c r="AS16" s="421"/>
      <c r="AT16" s="421"/>
      <c r="AU16" s="421"/>
      <c r="AV16" s="421"/>
      <c r="AW16" s="421"/>
      <c r="AX16" s="421"/>
      <c r="AY16" s="421"/>
      <c r="DC16" s="29"/>
      <c r="DD16" s="29"/>
      <c r="DE16" s="29"/>
      <c r="DF16" s="29"/>
      <c r="DG16" s="29"/>
      <c r="DH16" s="29"/>
      <c r="DI16" s="29"/>
      <c r="DJ16" s="29"/>
      <c r="DK16" s="29"/>
      <c r="DL16" s="29"/>
      <c r="DM16" s="29"/>
      <c r="DN16" s="29"/>
      <c r="DO16" s="29"/>
      <c r="DP16" s="29"/>
      <c r="DQ16" s="29"/>
    </row>
    <row r="17" spans="1:121" ht="11.25" customHeight="1" x14ac:dyDescent="0.15">
      <c r="A17" s="409" t="s">
        <v>53</v>
      </c>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0" t="s">
        <v>54</v>
      </c>
      <c r="AJ17" s="397"/>
      <c r="AK17" s="411"/>
      <c r="AL17" s="412" t="s">
        <v>28</v>
      </c>
      <c r="AM17" s="397"/>
      <c r="AN17" s="398" t="str">
        <f>IF(TRIM(input_date)="","",TEXT(input_date,"e"))</f>
        <v/>
      </c>
      <c r="AO17" s="398"/>
      <c r="AP17" s="397" t="s">
        <v>29</v>
      </c>
      <c r="AQ17" s="397"/>
      <c r="AR17" s="398" t="str">
        <f>IF(TRIM(input_date)="","",MONTH(input_date))</f>
        <v/>
      </c>
      <c r="AS17" s="398"/>
      <c r="AT17" s="397" t="s">
        <v>30</v>
      </c>
      <c r="AU17" s="397"/>
      <c r="AV17" s="398" t="str">
        <f>IF(TRIM(input_date)="","",DAY(input_date))</f>
        <v/>
      </c>
      <c r="AW17" s="398"/>
      <c r="AX17" s="397" t="s">
        <v>51</v>
      </c>
      <c r="AY17" s="399"/>
      <c r="DC17" s="29"/>
      <c r="DD17" s="29"/>
      <c r="DE17" s="29"/>
      <c r="DF17" s="29"/>
      <c r="DG17" s="29"/>
      <c r="DH17" s="29"/>
      <c r="DI17" s="29"/>
      <c r="DJ17" s="29"/>
      <c r="DK17" s="29"/>
      <c r="DL17" s="29"/>
      <c r="DM17" s="29"/>
      <c r="DN17" s="29"/>
      <c r="DO17" s="29"/>
      <c r="DP17" s="29"/>
      <c r="DQ17" s="29"/>
    </row>
    <row r="18" spans="1:121" ht="11.25" customHeight="1" thickBot="1" x14ac:dyDescent="0.2">
      <c r="A18" s="410"/>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291"/>
      <c r="AJ18" s="292"/>
      <c r="AK18" s="386"/>
      <c r="AL18" s="349"/>
      <c r="AM18" s="292"/>
      <c r="AN18" s="341"/>
      <c r="AO18" s="341"/>
      <c r="AP18" s="292"/>
      <c r="AQ18" s="292"/>
      <c r="AR18" s="341"/>
      <c r="AS18" s="341"/>
      <c r="AT18" s="292"/>
      <c r="AU18" s="292"/>
      <c r="AV18" s="341"/>
      <c r="AW18" s="341"/>
      <c r="AX18" s="292"/>
      <c r="AY18" s="396"/>
      <c r="DC18" s="29"/>
      <c r="DD18" s="29"/>
      <c r="DE18" s="29"/>
      <c r="DF18" s="29"/>
      <c r="DG18" s="29"/>
      <c r="DH18" s="29"/>
      <c r="DI18" s="29"/>
      <c r="DJ18" s="29"/>
      <c r="DK18" s="29"/>
      <c r="DL18" s="29"/>
      <c r="DM18" s="29"/>
      <c r="DN18" s="29"/>
      <c r="DO18" s="29"/>
      <c r="DP18" s="29"/>
      <c r="DQ18" s="29"/>
    </row>
    <row r="19" spans="1:121" ht="11.25" customHeight="1" x14ac:dyDescent="0.15">
      <c r="A19" s="400" t="s">
        <v>86</v>
      </c>
      <c r="B19" s="397"/>
      <c r="C19" s="397"/>
      <c r="D19" s="397"/>
      <c r="E19" s="397"/>
      <c r="F19" s="401" t="s">
        <v>55</v>
      </c>
      <c r="G19" s="402"/>
      <c r="H19" s="402"/>
      <c r="I19" s="402"/>
      <c r="J19" s="402"/>
      <c r="K19" s="403"/>
      <c r="L19" s="404" t="str">
        <f>IF(TRIM(app_license_type)&lt;&gt;"",IF(new_license_nm="","",new_license_nm),IF(license_nm="","",license_nm))</f>
        <v/>
      </c>
      <c r="M19" s="405"/>
      <c r="N19" s="405"/>
      <c r="O19" s="405"/>
      <c r="P19" s="405"/>
      <c r="Q19" s="405"/>
      <c r="R19" s="405"/>
      <c r="S19" s="405"/>
      <c r="T19" s="405"/>
      <c r="U19" s="405"/>
      <c r="V19" s="405"/>
      <c r="W19" s="405"/>
      <c r="X19" s="405"/>
      <c r="Y19" s="405"/>
      <c r="Z19" s="405"/>
      <c r="AA19" s="405"/>
      <c r="AB19" s="405"/>
      <c r="AC19" s="405"/>
      <c r="AD19" s="405"/>
      <c r="AE19" s="405"/>
      <c r="AF19" s="397" t="s">
        <v>56</v>
      </c>
      <c r="AG19" s="398" t="str">
        <f>IF(TRIM(app_license_type)&lt;&gt;"",IF(new_license_count="","",new_license_count),IF(license_count="","",license_count))</f>
        <v/>
      </c>
      <c r="AH19" s="398"/>
      <c r="AI19" s="212"/>
      <c r="AJ19" s="212"/>
      <c r="AK19" s="210" t="s">
        <v>57</v>
      </c>
      <c r="AL19" s="264" t="s">
        <v>58</v>
      </c>
      <c r="AM19" s="264"/>
      <c r="AN19" s="288" t="str">
        <f>IF(TRIM(app_license_type)&lt;&gt;"",IF(new_license_no="","",new_license_no),IF(license_no="","",license_no))</f>
        <v/>
      </c>
      <c r="AO19" s="288"/>
      <c r="AP19" s="288"/>
      <c r="AQ19" s="288"/>
      <c r="AR19" s="288"/>
      <c r="AS19" s="288"/>
      <c r="AT19" s="288"/>
      <c r="AU19" s="288"/>
      <c r="AV19" s="288"/>
      <c r="AW19" s="288"/>
      <c r="AX19" s="210" t="s">
        <v>59</v>
      </c>
      <c r="AY19" s="214"/>
      <c r="DC19" s="29"/>
      <c r="DD19" s="29"/>
      <c r="DE19" s="29"/>
      <c r="DF19" s="29"/>
      <c r="DG19" s="29"/>
      <c r="DH19" s="29"/>
      <c r="DI19" s="29"/>
      <c r="DJ19" s="29"/>
      <c r="DK19" s="29"/>
      <c r="DL19" s="29"/>
      <c r="DM19" s="29"/>
      <c r="DN19" s="29"/>
      <c r="DO19" s="29"/>
      <c r="DP19" s="29"/>
      <c r="DQ19" s="29"/>
    </row>
    <row r="20" spans="1:121" ht="11.25" customHeight="1" x14ac:dyDescent="0.15">
      <c r="A20" s="265"/>
      <c r="B20" s="210"/>
      <c r="C20" s="210"/>
      <c r="D20" s="210"/>
      <c r="E20" s="210"/>
      <c r="F20" s="236"/>
      <c r="G20" s="237"/>
      <c r="H20" s="237"/>
      <c r="I20" s="237"/>
      <c r="J20" s="237"/>
      <c r="K20" s="238"/>
      <c r="L20" s="406"/>
      <c r="M20" s="233"/>
      <c r="N20" s="233"/>
      <c r="O20" s="233"/>
      <c r="P20" s="233"/>
      <c r="Q20" s="233"/>
      <c r="R20" s="233"/>
      <c r="S20" s="233"/>
      <c r="T20" s="233"/>
      <c r="U20" s="233"/>
      <c r="V20" s="233"/>
      <c r="W20" s="233"/>
      <c r="X20" s="233"/>
      <c r="Y20" s="233"/>
      <c r="Z20" s="233"/>
      <c r="AA20" s="233"/>
      <c r="AB20" s="233"/>
      <c r="AC20" s="233"/>
      <c r="AD20" s="233"/>
      <c r="AE20" s="233"/>
      <c r="AF20" s="210"/>
      <c r="AG20" s="212"/>
      <c r="AH20" s="212"/>
      <c r="AI20" s="212"/>
      <c r="AJ20" s="212"/>
      <c r="AK20" s="210"/>
      <c r="AL20" s="210"/>
      <c r="AM20" s="210"/>
      <c r="AN20" s="212"/>
      <c r="AO20" s="212"/>
      <c r="AP20" s="212"/>
      <c r="AQ20" s="212"/>
      <c r="AR20" s="212"/>
      <c r="AS20" s="212"/>
      <c r="AT20" s="212"/>
      <c r="AU20" s="212"/>
      <c r="AV20" s="212"/>
      <c r="AW20" s="212"/>
      <c r="AX20" s="210"/>
      <c r="AY20" s="214"/>
      <c r="CO20" s="30" t="s">
        <v>137</v>
      </c>
      <c r="CP20" s="31"/>
      <c r="DC20" s="29"/>
      <c r="DD20" s="29"/>
      <c r="DE20" s="29"/>
      <c r="DF20" s="29"/>
      <c r="DG20" s="29"/>
      <c r="DH20" s="29"/>
      <c r="DI20" s="29"/>
      <c r="DJ20" s="29"/>
      <c r="DK20" s="29"/>
      <c r="DL20" s="29"/>
      <c r="DM20" s="29"/>
      <c r="DN20" s="29"/>
      <c r="DO20" s="29"/>
      <c r="DP20" s="29"/>
      <c r="DQ20" s="29"/>
    </row>
    <row r="21" spans="1:121" ht="11.25" customHeight="1" x14ac:dyDescent="0.15">
      <c r="A21" s="265"/>
      <c r="B21" s="210"/>
      <c r="C21" s="210"/>
      <c r="D21" s="210"/>
      <c r="E21" s="210"/>
      <c r="F21" s="236"/>
      <c r="G21" s="237"/>
      <c r="H21" s="237"/>
      <c r="I21" s="237"/>
      <c r="J21" s="237"/>
      <c r="K21" s="238"/>
      <c r="L21" s="407"/>
      <c r="M21" s="408"/>
      <c r="N21" s="408"/>
      <c r="O21" s="408"/>
      <c r="P21" s="408"/>
      <c r="Q21" s="408"/>
      <c r="R21" s="408"/>
      <c r="S21" s="408"/>
      <c r="T21" s="408"/>
      <c r="U21" s="408"/>
      <c r="V21" s="408"/>
      <c r="W21" s="408"/>
      <c r="X21" s="408"/>
      <c r="Y21" s="408"/>
      <c r="Z21" s="408"/>
      <c r="AA21" s="408"/>
      <c r="AB21" s="408"/>
      <c r="AC21" s="408"/>
      <c r="AD21" s="408"/>
      <c r="AE21" s="408"/>
      <c r="AF21" s="249"/>
      <c r="AG21" s="289"/>
      <c r="AH21" s="289"/>
      <c r="AI21" s="289"/>
      <c r="AJ21" s="289"/>
      <c r="AK21" s="249"/>
      <c r="AL21" s="249"/>
      <c r="AM21" s="249"/>
      <c r="AN21" s="289"/>
      <c r="AO21" s="289"/>
      <c r="AP21" s="289"/>
      <c r="AQ21" s="289"/>
      <c r="AR21" s="289"/>
      <c r="AS21" s="289"/>
      <c r="AT21" s="289"/>
      <c r="AU21" s="289"/>
      <c r="AV21" s="289"/>
      <c r="AW21" s="289"/>
      <c r="AX21" s="249"/>
      <c r="AY21" s="390"/>
      <c r="CO21" s="30" t="s">
        <v>35</v>
      </c>
      <c r="CP21" s="30" t="s">
        <v>380</v>
      </c>
      <c r="DC21" s="29"/>
      <c r="DD21" s="29"/>
      <c r="DE21" s="29"/>
      <c r="DF21" s="29"/>
      <c r="DG21" s="29"/>
      <c r="DH21" s="29"/>
      <c r="DI21" s="29"/>
      <c r="DJ21" s="29"/>
      <c r="DK21" s="29"/>
      <c r="DL21" s="29"/>
      <c r="DM21" s="29"/>
      <c r="DN21" s="29"/>
      <c r="DO21" s="29"/>
      <c r="DP21" s="29"/>
      <c r="DQ21" s="29"/>
    </row>
    <row r="22" spans="1:121" ht="11.25" customHeight="1" x14ac:dyDescent="0.15">
      <c r="A22" s="265"/>
      <c r="B22" s="210"/>
      <c r="C22" s="210"/>
      <c r="D22" s="210"/>
      <c r="E22" s="210"/>
      <c r="F22" s="236" t="s">
        <v>60</v>
      </c>
      <c r="G22" s="237"/>
      <c r="H22" s="237"/>
      <c r="I22" s="237"/>
      <c r="J22" s="237"/>
      <c r="K22" s="238"/>
      <c r="L22" s="413" t="str">
        <f>IF(TRIM(app_license_type)&lt;&gt;"",IF(TRIM(new_license_date)="","",TEXT(new_license_date,"ggg")), IF(TRIM(license_date)="","",TEXT(license_date,"ggg")))</f>
        <v/>
      </c>
      <c r="M22" s="394"/>
      <c r="N22" s="394"/>
      <c r="O22" s="394"/>
      <c r="P22" s="313" t="str">
        <f>IF(TRIM(app_license_type)&lt;&gt;"",IF(ISBLANK(new_license_date),"",TEXT(new_license_date,"e")), IF(ISBLANK(license_date),"",TEXT(license_date,"e")))</f>
        <v/>
      </c>
      <c r="Q22" s="313"/>
      <c r="R22" s="313"/>
      <c r="S22" s="248" t="s">
        <v>29</v>
      </c>
      <c r="T22" s="248"/>
      <c r="U22" s="313" t="str">
        <f>IF(TRIM(app_license_type)&lt;&gt;"",IF(ISBLANK(new_license_date),"",MONTH(new_license_date)), IF(ISBLANK(license_date),"",MONTH(license_date)))</f>
        <v/>
      </c>
      <c r="V22" s="313"/>
      <c r="W22" s="313"/>
      <c r="X22" s="248" t="s">
        <v>30</v>
      </c>
      <c r="Y22" s="248"/>
      <c r="Z22" s="383" t="str">
        <f>IF(TRIM(app_license_type)&lt;&gt;"",IF(ISBLANK(new_license_date),"",DAY(new_license_date)), IF(ISBLANK(license_date),"",DAY(license_date)))</f>
        <v/>
      </c>
      <c r="AA22" s="383"/>
      <c r="AB22" s="383"/>
      <c r="AC22" s="248" t="s">
        <v>51</v>
      </c>
      <c r="AD22" s="310"/>
      <c r="AE22" s="217" t="s">
        <v>61</v>
      </c>
      <c r="AF22" s="248"/>
      <c r="AG22" s="248"/>
      <c r="AH22" s="248"/>
      <c r="AI22" s="310"/>
      <c r="AJ22" s="217" t="s">
        <v>62</v>
      </c>
      <c r="AK22" s="248"/>
      <c r="AL22" s="394" t="str">
        <f>IF(TRIM(app_license_type)&lt;&gt;"",IF(TRIM(new_license_from)="","",TEXT(new_license_from,"ggg")), IF(TRIM(license_from)="","",TEXT(license_from,"ggg")))</f>
        <v/>
      </c>
      <c r="AM22" s="394"/>
      <c r="AN22" s="383" t="str">
        <f>IF(TRIM(app_license_type)&lt;&gt;"",IF(TRIM(new_license_from)="","",TEXT(new_license_from,"e")), IF(TRIM(license_from)="","",TEXT(license_from,"e")))</f>
        <v/>
      </c>
      <c r="AO22" s="383"/>
      <c r="AP22" s="248" t="s">
        <v>478</v>
      </c>
      <c r="AQ22" s="248"/>
      <c r="AR22" s="383" t="str">
        <f>IF(TRIM(app_license_type)&lt;&gt;"",IF(TRIM(new_license_from)="","",MONTH(new_license_from)), IF(TRIM(license_from)="","",MONTH(license_from)))</f>
        <v/>
      </c>
      <c r="AS22" s="383"/>
      <c r="AT22" s="248" t="s">
        <v>479</v>
      </c>
      <c r="AU22" s="248"/>
      <c r="AV22" s="387" t="str">
        <f>IF(TRIM(app_license_type)&lt;&gt;"",IF(TRIM(new_license_from)="","",DAY(new_license_from)), IF(TRIM(license_from)="","",DAY(license_from)))</f>
        <v/>
      </c>
      <c r="AW22" s="387"/>
      <c r="AX22" s="248" t="s">
        <v>480</v>
      </c>
      <c r="AY22" s="389"/>
      <c r="CO22" s="30" t="s">
        <v>36</v>
      </c>
      <c r="CP22" s="30" t="s">
        <v>380</v>
      </c>
      <c r="DC22" s="29"/>
      <c r="DD22" s="29"/>
      <c r="DE22" s="29"/>
      <c r="DF22" s="29"/>
      <c r="DG22" s="29"/>
      <c r="DH22" s="29"/>
      <c r="DI22" s="29"/>
      <c r="DJ22" s="29"/>
      <c r="DK22" s="29"/>
      <c r="DL22" s="29"/>
      <c r="DM22" s="29"/>
      <c r="DN22" s="29"/>
      <c r="DO22" s="29"/>
      <c r="DP22" s="29"/>
      <c r="DQ22" s="29"/>
    </row>
    <row r="23" spans="1:121" ht="11.25" customHeight="1" x14ac:dyDescent="0.15">
      <c r="A23" s="265"/>
      <c r="B23" s="210"/>
      <c r="C23" s="210"/>
      <c r="D23" s="210"/>
      <c r="E23" s="210"/>
      <c r="F23" s="236"/>
      <c r="G23" s="237"/>
      <c r="H23" s="237"/>
      <c r="I23" s="237"/>
      <c r="J23" s="237"/>
      <c r="K23" s="238"/>
      <c r="L23" s="414"/>
      <c r="M23" s="415"/>
      <c r="N23" s="415"/>
      <c r="O23" s="415"/>
      <c r="P23" s="212"/>
      <c r="Q23" s="212"/>
      <c r="R23" s="212"/>
      <c r="S23" s="210"/>
      <c r="T23" s="210"/>
      <c r="U23" s="212"/>
      <c r="V23" s="212"/>
      <c r="W23" s="212"/>
      <c r="X23" s="210"/>
      <c r="Y23" s="210"/>
      <c r="Z23" s="384"/>
      <c r="AA23" s="384"/>
      <c r="AB23" s="384"/>
      <c r="AC23" s="210"/>
      <c r="AD23" s="228"/>
      <c r="AE23" s="230"/>
      <c r="AF23" s="210"/>
      <c r="AG23" s="210"/>
      <c r="AH23" s="210"/>
      <c r="AI23" s="228"/>
      <c r="AJ23" s="270"/>
      <c r="AK23" s="249"/>
      <c r="AL23" s="395"/>
      <c r="AM23" s="395"/>
      <c r="AN23" s="393"/>
      <c r="AO23" s="393"/>
      <c r="AP23" s="249"/>
      <c r="AQ23" s="249"/>
      <c r="AR23" s="393"/>
      <c r="AS23" s="393"/>
      <c r="AT23" s="249"/>
      <c r="AU23" s="249"/>
      <c r="AV23" s="388"/>
      <c r="AW23" s="388"/>
      <c r="AX23" s="249"/>
      <c r="AY23" s="390"/>
      <c r="CO23" s="30" t="s">
        <v>37</v>
      </c>
      <c r="CP23" s="30" t="s">
        <v>380</v>
      </c>
      <c r="DC23" s="29"/>
      <c r="DD23" s="29"/>
      <c r="DE23" s="29"/>
      <c r="DF23" s="29"/>
      <c r="DG23" s="29"/>
      <c r="DH23" s="29"/>
      <c r="DI23" s="29"/>
      <c r="DJ23" s="29"/>
      <c r="DK23" s="29"/>
      <c r="DL23" s="29"/>
      <c r="DM23" s="29"/>
      <c r="DN23" s="29"/>
      <c r="DO23" s="29"/>
      <c r="DP23" s="29"/>
      <c r="DQ23" s="29"/>
    </row>
    <row r="24" spans="1:121" ht="11.25" customHeight="1" x14ac:dyDescent="0.15">
      <c r="A24" s="265"/>
      <c r="B24" s="210"/>
      <c r="C24" s="210"/>
      <c r="D24" s="210"/>
      <c r="E24" s="210"/>
      <c r="F24" s="236"/>
      <c r="G24" s="237"/>
      <c r="H24" s="237"/>
      <c r="I24" s="237"/>
      <c r="J24" s="237"/>
      <c r="K24" s="238"/>
      <c r="L24" s="414"/>
      <c r="M24" s="415"/>
      <c r="N24" s="415"/>
      <c r="O24" s="415"/>
      <c r="P24" s="212"/>
      <c r="Q24" s="212"/>
      <c r="R24" s="212"/>
      <c r="S24" s="210"/>
      <c r="T24" s="210"/>
      <c r="U24" s="212"/>
      <c r="V24" s="212"/>
      <c r="W24" s="212"/>
      <c r="X24" s="210"/>
      <c r="Y24" s="210"/>
      <c r="Z24" s="384"/>
      <c r="AA24" s="384"/>
      <c r="AB24" s="384"/>
      <c r="AC24" s="210"/>
      <c r="AD24" s="228"/>
      <c r="AE24" s="230"/>
      <c r="AF24" s="210"/>
      <c r="AG24" s="210"/>
      <c r="AH24" s="210"/>
      <c r="AI24" s="228"/>
      <c r="AJ24" s="210" t="s">
        <v>63</v>
      </c>
      <c r="AK24" s="210"/>
      <c r="AL24" s="391" t="s">
        <v>28</v>
      </c>
      <c r="AM24" s="391"/>
      <c r="AN24" s="383" t="str">
        <f>IF(TRIM(app_license_type)&lt;&gt;"",IF(TRIM(new_license_to)="","",TEXT(new_license_to,"e")), IF(TRIM(license_to)="","",TEXT(license_to,"e")))</f>
        <v/>
      </c>
      <c r="AO24" s="383"/>
      <c r="AP24" s="210" t="s">
        <v>478</v>
      </c>
      <c r="AQ24" s="210"/>
      <c r="AR24" s="384" t="str">
        <f>IF(TRIM(app_license_type)&lt;&gt;"",IF(TRIM(new_license_to)="","",MONTH(new_license_to)), IF(TRIM(license_to)="","",MONTH(license_to)))</f>
        <v/>
      </c>
      <c r="AS24" s="384"/>
      <c r="AT24" s="210" t="s">
        <v>479</v>
      </c>
      <c r="AU24" s="210"/>
      <c r="AV24" s="384" t="str">
        <f>IF(TRIM(app_license_type)&lt;&gt;"",IF(TRIM(new_license_to)="","",DAY(new_license_to)), IF(TRIM(license_to)="","",DAY(license_to)))</f>
        <v/>
      </c>
      <c r="AW24" s="384"/>
      <c r="AX24" s="210" t="s">
        <v>480</v>
      </c>
      <c r="AY24" s="214"/>
      <c r="CO24" s="30" t="s">
        <v>38</v>
      </c>
      <c r="CP24" s="30" t="s">
        <v>380</v>
      </c>
      <c r="DC24" s="29"/>
      <c r="DD24" s="29"/>
      <c r="DE24" s="29"/>
      <c r="DF24" s="29"/>
      <c r="DG24" s="29"/>
      <c r="DH24" s="29"/>
      <c r="DI24" s="29"/>
      <c r="DJ24" s="29"/>
      <c r="DK24" s="29"/>
      <c r="DL24" s="29"/>
      <c r="DM24" s="29"/>
      <c r="DN24" s="29"/>
      <c r="DO24" s="29"/>
      <c r="DP24" s="29"/>
      <c r="DQ24" s="29"/>
    </row>
    <row r="25" spans="1:121" ht="11.25" customHeight="1" x14ac:dyDescent="0.15">
      <c r="A25" s="291"/>
      <c r="B25" s="292"/>
      <c r="C25" s="292"/>
      <c r="D25" s="292"/>
      <c r="E25" s="292"/>
      <c r="F25" s="293"/>
      <c r="G25" s="294"/>
      <c r="H25" s="294"/>
      <c r="I25" s="294"/>
      <c r="J25" s="294"/>
      <c r="K25" s="295"/>
      <c r="L25" s="416"/>
      <c r="M25" s="417"/>
      <c r="N25" s="417"/>
      <c r="O25" s="417"/>
      <c r="P25" s="341"/>
      <c r="Q25" s="341"/>
      <c r="R25" s="341"/>
      <c r="S25" s="292"/>
      <c r="T25" s="292"/>
      <c r="U25" s="341"/>
      <c r="V25" s="341"/>
      <c r="W25" s="341"/>
      <c r="X25" s="292"/>
      <c r="Y25" s="292"/>
      <c r="Z25" s="385"/>
      <c r="AA25" s="385"/>
      <c r="AB25" s="385"/>
      <c r="AC25" s="292"/>
      <c r="AD25" s="386"/>
      <c r="AE25" s="349"/>
      <c r="AF25" s="292"/>
      <c r="AG25" s="292"/>
      <c r="AH25" s="292"/>
      <c r="AI25" s="386"/>
      <c r="AJ25" s="292"/>
      <c r="AK25" s="292"/>
      <c r="AL25" s="392"/>
      <c r="AM25" s="392"/>
      <c r="AN25" s="393"/>
      <c r="AO25" s="393"/>
      <c r="AP25" s="292"/>
      <c r="AQ25" s="292"/>
      <c r="AR25" s="385"/>
      <c r="AS25" s="385"/>
      <c r="AT25" s="292"/>
      <c r="AU25" s="292"/>
      <c r="AV25" s="385"/>
      <c r="AW25" s="385"/>
      <c r="AX25" s="292"/>
      <c r="AY25" s="396"/>
      <c r="CO25" s="30" t="s">
        <v>39</v>
      </c>
      <c r="CP25" s="30" t="s">
        <v>380</v>
      </c>
      <c r="DC25" s="29"/>
      <c r="DD25" s="29"/>
      <c r="DE25" s="29"/>
      <c r="DF25" s="29"/>
      <c r="DG25" s="29"/>
      <c r="DH25" s="29"/>
      <c r="DI25" s="29"/>
      <c r="DJ25" s="29"/>
      <c r="DK25" s="29"/>
      <c r="DL25" s="29"/>
      <c r="DM25" s="29"/>
      <c r="DN25" s="29"/>
      <c r="DO25" s="29"/>
      <c r="DP25" s="29"/>
      <c r="DQ25" s="29"/>
    </row>
    <row r="26" spans="1:121" ht="11.25" customHeight="1" x14ac:dyDescent="0.15">
      <c r="A26" s="353" t="s">
        <v>87</v>
      </c>
      <c r="B26" s="354"/>
      <c r="C26" s="354"/>
      <c r="D26" s="354"/>
      <c r="E26" s="318"/>
      <c r="F26" s="369" t="s">
        <v>64</v>
      </c>
      <c r="G26" s="370"/>
      <c r="H26" s="370"/>
      <c r="I26" s="370"/>
      <c r="J26" s="370"/>
      <c r="K26" s="370"/>
      <c r="L26" s="351">
        <f>shogo_kn</f>
        <v>0</v>
      </c>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352"/>
      <c r="CO26" s="30" t="s">
        <v>40</v>
      </c>
      <c r="CP26" s="30" t="s">
        <v>380</v>
      </c>
      <c r="DC26" s="29"/>
      <c r="DD26" s="29"/>
      <c r="DE26" s="29"/>
      <c r="DF26" s="29"/>
      <c r="DG26" s="29"/>
      <c r="DH26" s="29"/>
      <c r="DI26" s="29"/>
      <c r="DJ26" s="29"/>
      <c r="DK26" s="29"/>
      <c r="DL26" s="29"/>
      <c r="DM26" s="29"/>
      <c r="DN26" s="29"/>
      <c r="DO26" s="29"/>
      <c r="DP26" s="29"/>
      <c r="DQ26" s="29"/>
    </row>
    <row r="27" spans="1:121" ht="11.25" customHeight="1" x14ac:dyDescent="0.15">
      <c r="A27" s="356"/>
      <c r="B27" s="357"/>
      <c r="C27" s="357"/>
      <c r="D27" s="357"/>
      <c r="E27" s="368"/>
      <c r="F27" s="371"/>
      <c r="G27" s="372"/>
      <c r="H27" s="372"/>
      <c r="I27" s="372"/>
      <c r="J27" s="372"/>
      <c r="K27" s="372"/>
      <c r="L27" s="257"/>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9"/>
      <c r="CO27" s="30" t="s">
        <v>41</v>
      </c>
      <c r="CP27" s="30" t="s">
        <v>380</v>
      </c>
      <c r="DC27" s="29"/>
      <c r="DD27" s="29"/>
      <c r="DE27" s="29"/>
      <c r="DF27" s="29"/>
      <c r="DG27" s="29"/>
      <c r="DH27" s="29"/>
      <c r="DI27" s="29"/>
      <c r="DJ27" s="29"/>
      <c r="DK27" s="29"/>
      <c r="DL27" s="29"/>
      <c r="DM27" s="29"/>
      <c r="DN27" s="29"/>
      <c r="DO27" s="29"/>
      <c r="DP27" s="29"/>
      <c r="DQ27" s="29"/>
    </row>
    <row r="28" spans="1:121" ht="11.25" customHeight="1" x14ac:dyDescent="0.15">
      <c r="A28" s="356"/>
      <c r="B28" s="357"/>
      <c r="C28" s="357"/>
      <c r="D28" s="357"/>
      <c r="E28" s="368"/>
      <c r="F28" s="217" t="s">
        <v>65</v>
      </c>
      <c r="G28" s="248"/>
      <c r="H28" s="248"/>
      <c r="I28" s="248"/>
      <c r="J28" s="248"/>
      <c r="K28" s="251"/>
      <c r="L28" s="306" t="s">
        <v>706</v>
      </c>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73"/>
      <c r="CO28" s="30" t="s">
        <v>42</v>
      </c>
      <c r="CP28" s="30" t="s">
        <v>380</v>
      </c>
      <c r="DC28" s="29"/>
      <c r="DD28" s="29"/>
      <c r="DE28" s="29"/>
      <c r="DF28" s="29"/>
      <c r="DG28" s="29"/>
      <c r="DH28" s="29"/>
      <c r="DI28" s="29"/>
      <c r="DJ28" s="29"/>
      <c r="DK28" s="29"/>
      <c r="DL28" s="29"/>
      <c r="DM28" s="29"/>
      <c r="DN28" s="29"/>
      <c r="DO28" s="29"/>
      <c r="DP28" s="29"/>
      <c r="DQ28" s="29"/>
    </row>
    <row r="29" spans="1:121" ht="11.25" customHeight="1" x14ac:dyDescent="0.15">
      <c r="A29" s="356"/>
      <c r="B29" s="357"/>
      <c r="C29" s="357"/>
      <c r="D29" s="357"/>
      <c r="E29" s="368"/>
      <c r="F29" s="230"/>
      <c r="G29" s="210"/>
      <c r="H29" s="210"/>
      <c r="I29" s="210"/>
      <c r="J29" s="210"/>
      <c r="K29" s="364"/>
      <c r="L29" s="374"/>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6"/>
      <c r="CO29" s="30" t="s">
        <v>43</v>
      </c>
      <c r="CP29" s="30" t="s">
        <v>380</v>
      </c>
      <c r="DC29" s="29"/>
      <c r="DD29" s="29"/>
      <c r="DE29" s="29"/>
      <c r="DF29" s="29"/>
      <c r="DG29" s="29"/>
      <c r="DH29" s="29"/>
      <c r="DI29" s="29"/>
      <c r="DJ29" s="29"/>
      <c r="DK29" s="29"/>
      <c r="DL29" s="29"/>
      <c r="DM29" s="29"/>
      <c r="DN29" s="29"/>
      <c r="DO29" s="29"/>
      <c r="DP29" s="29"/>
      <c r="DQ29" s="29"/>
    </row>
    <row r="30" spans="1:121" ht="11.25" customHeight="1" x14ac:dyDescent="0.15">
      <c r="A30" s="356"/>
      <c r="B30" s="357"/>
      <c r="C30" s="357"/>
      <c r="D30" s="357"/>
      <c r="E30" s="368"/>
      <c r="F30" s="270"/>
      <c r="G30" s="249"/>
      <c r="H30" s="249"/>
      <c r="I30" s="249"/>
      <c r="J30" s="249"/>
      <c r="K30" s="271"/>
      <c r="L30" s="257"/>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9"/>
      <c r="CO30" s="30" t="s">
        <v>44</v>
      </c>
      <c r="CP30" s="30" t="s">
        <v>380</v>
      </c>
      <c r="DC30" s="29"/>
      <c r="DD30" s="29"/>
      <c r="DE30" s="29"/>
      <c r="DF30" s="29"/>
      <c r="DG30" s="29"/>
      <c r="DH30" s="29"/>
      <c r="DI30" s="29"/>
      <c r="DJ30" s="29"/>
      <c r="DK30" s="29"/>
      <c r="DL30" s="29"/>
      <c r="DM30" s="29"/>
      <c r="DN30" s="29"/>
      <c r="DO30" s="29"/>
      <c r="DP30" s="29"/>
      <c r="DQ30" s="29"/>
    </row>
    <row r="31" spans="1:121" ht="15" customHeight="1" x14ac:dyDescent="0.15">
      <c r="A31" s="356"/>
      <c r="B31" s="357"/>
      <c r="C31" s="357"/>
      <c r="D31" s="357"/>
      <c r="E31" s="368"/>
      <c r="F31" s="375" t="s">
        <v>66</v>
      </c>
      <c r="G31" s="366"/>
      <c r="H31" s="366"/>
      <c r="I31" s="366"/>
      <c r="J31" s="366"/>
      <c r="K31" s="366"/>
      <c r="L31" s="248" t="s">
        <v>67</v>
      </c>
      <c r="M31" s="248"/>
      <c r="N31" s="186" t="str">
        <f>honten_zip&amp;""</f>
        <v/>
      </c>
      <c r="O31" s="186"/>
      <c r="P31" s="186"/>
      <c r="Q31" s="186"/>
      <c r="R31" s="186"/>
      <c r="S31" s="186"/>
      <c r="T31" s="186"/>
      <c r="U31" s="18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7"/>
      <c r="CO31" s="30" t="s">
        <v>45</v>
      </c>
      <c r="CP31" s="30" t="s">
        <v>380</v>
      </c>
      <c r="DC31" s="29"/>
      <c r="DD31" s="29"/>
      <c r="DE31" s="29"/>
      <c r="DF31" s="29"/>
      <c r="DG31" s="29"/>
      <c r="DH31" s="29"/>
      <c r="DI31" s="29"/>
      <c r="DJ31" s="29"/>
      <c r="DK31" s="29"/>
      <c r="DL31" s="29"/>
      <c r="DM31" s="29"/>
      <c r="DN31" s="29"/>
      <c r="DO31" s="29"/>
      <c r="DP31" s="29"/>
      <c r="DQ31" s="29"/>
    </row>
    <row r="32" spans="1:121" ht="11.25" customHeight="1" x14ac:dyDescent="0.15">
      <c r="A32" s="356"/>
      <c r="B32" s="357"/>
      <c r="C32" s="357"/>
      <c r="D32" s="357"/>
      <c r="E32" s="368"/>
      <c r="F32" s="367"/>
      <c r="G32" s="366"/>
      <c r="H32" s="366"/>
      <c r="I32" s="366"/>
      <c r="J32" s="366"/>
      <c r="K32" s="366"/>
      <c r="L32" s="254" t="str">
        <f>honten_tdfk&amp;honten_skg&amp;honten_cs&amp;honten_bnt&amp;"　"&amp;honten_tat</f>
        <v>　</v>
      </c>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6"/>
      <c r="CO32" s="30" t="s">
        <v>46</v>
      </c>
      <c r="CP32" s="30" t="s">
        <v>380</v>
      </c>
      <c r="DC32" s="29"/>
      <c r="DD32" s="29"/>
      <c r="DE32" s="29"/>
      <c r="DF32" s="29"/>
      <c r="DG32" s="29"/>
      <c r="DH32" s="29"/>
      <c r="DI32" s="29"/>
      <c r="DJ32" s="29"/>
      <c r="DK32" s="29"/>
      <c r="DL32" s="29"/>
      <c r="DM32" s="29"/>
      <c r="DN32" s="29"/>
      <c r="DO32" s="29"/>
      <c r="DP32" s="29"/>
      <c r="DQ32" s="29"/>
    </row>
    <row r="33" spans="1:121" ht="11.25" customHeight="1" x14ac:dyDescent="0.15">
      <c r="A33" s="356"/>
      <c r="B33" s="357"/>
      <c r="C33" s="357"/>
      <c r="D33" s="357"/>
      <c r="E33" s="368"/>
      <c r="F33" s="367"/>
      <c r="G33" s="366"/>
      <c r="H33" s="366"/>
      <c r="I33" s="366"/>
      <c r="J33" s="366"/>
      <c r="K33" s="366"/>
      <c r="L33" s="257"/>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9"/>
      <c r="CO33" s="30" t="s">
        <v>47</v>
      </c>
      <c r="CP33" s="30" t="s">
        <v>380</v>
      </c>
      <c r="DC33" s="29"/>
      <c r="DD33" s="29"/>
      <c r="DE33" s="29"/>
      <c r="DF33" s="29"/>
      <c r="DG33" s="29"/>
      <c r="DH33" s="29"/>
      <c r="DI33" s="29"/>
      <c r="DJ33" s="29"/>
      <c r="DK33" s="29"/>
      <c r="DL33" s="29"/>
      <c r="DM33" s="29"/>
      <c r="DN33" s="29"/>
      <c r="DO33" s="29"/>
      <c r="DP33" s="29"/>
      <c r="DQ33" s="29"/>
    </row>
    <row r="34" spans="1:121" ht="11.25" customHeight="1" x14ac:dyDescent="0.15">
      <c r="A34" s="356"/>
      <c r="B34" s="357"/>
      <c r="C34" s="357"/>
      <c r="D34" s="357"/>
      <c r="E34" s="368"/>
      <c r="F34" s="367" t="s">
        <v>69</v>
      </c>
      <c r="G34" s="366"/>
      <c r="H34" s="366"/>
      <c r="I34" s="366"/>
      <c r="J34" s="366"/>
      <c r="K34" s="366"/>
      <c r="L34" s="339" t="str">
        <f>honten_tel&amp;""</f>
        <v/>
      </c>
      <c r="M34" s="313"/>
      <c r="N34" s="313"/>
      <c r="O34" s="313"/>
      <c r="P34" s="313"/>
      <c r="Q34" s="313"/>
      <c r="R34" s="313"/>
      <c r="S34" s="313"/>
      <c r="T34" s="313"/>
      <c r="U34" s="313"/>
      <c r="V34" s="313"/>
      <c r="W34" s="313"/>
      <c r="X34" s="313"/>
      <c r="Y34" s="313"/>
      <c r="Z34" s="313"/>
      <c r="AA34" s="313"/>
      <c r="AB34" s="313"/>
      <c r="AC34" s="313"/>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380"/>
      <c r="CO34" s="30" t="s">
        <v>48</v>
      </c>
      <c r="CP34" s="30" t="s">
        <v>380</v>
      </c>
      <c r="DC34" s="29"/>
      <c r="DD34" s="29"/>
      <c r="DE34" s="29"/>
      <c r="DF34" s="29"/>
      <c r="DG34" s="29"/>
      <c r="DH34" s="29"/>
      <c r="DI34" s="29"/>
      <c r="DJ34" s="29"/>
      <c r="DK34" s="29"/>
      <c r="DL34" s="29"/>
      <c r="DM34" s="29"/>
      <c r="DN34" s="29"/>
      <c r="DO34" s="29"/>
      <c r="DP34" s="29"/>
      <c r="DQ34" s="29"/>
    </row>
    <row r="35" spans="1:121" ht="11.25" customHeight="1" x14ac:dyDescent="0.15">
      <c r="A35" s="359"/>
      <c r="B35" s="360"/>
      <c r="C35" s="360"/>
      <c r="D35" s="360"/>
      <c r="E35" s="321"/>
      <c r="F35" s="378"/>
      <c r="G35" s="379"/>
      <c r="H35" s="379"/>
      <c r="I35" s="379"/>
      <c r="J35" s="379"/>
      <c r="K35" s="379"/>
      <c r="L35" s="340"/>
      <c r="M35" s="341"/>
      <c r="N35" s="341"/>
      <c r="O35" s="341"/>
      <c r="P35" s="341"/>
      <c r="Q35" s="341"/>
      <c r="R35" s="341"/>
      <c r="S35" s="341"/>
      <c r="T35" s="341"/>
      <c r="U35" s="341"/>
      <c r="V35" s="341"/>
      <c r="W35" s="341"/>
      <c r="X35" s="341"/>
      <c r="Y35" s="341"/>
      <c r="Z35" s="341"/>
      <c r="AA35" s="341"/>
      <c r="AB35" s="341"/>
      <c r="AC35" s="34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2"/>
      <c r="CO35" s="30" t="s">
        <v>0</v>
      </c>
      <c r="CP35" s="30" t="s">
        <v>162</v>
      </c>
      <c r="DC35" s="29"/>
      <c r="DD35" s="29"/>
      <c r="DE35" s="29"/>
      <c r="DF35" s="29"/>
      <c r="DG35" s="29"/>
      <c r="DH35" s="29"/>
      <c r="DI35" s="29"/>
      <c r="DJ35" s="29"/>
      <c r="DK35" s="29"/>
      <c r="DL35" s="29"/>
      <c r="DM35" s="29"/>
      <c r="DN35" s="29"/>
      <c r="DO35" s="29"/>
      <c r="DP35" s="29"/>
      <c r="DQ35" s="29"/>
    </row>
    <row r="36" spans="1:121" ht="13.5" customHeight="1" x14ac:dyDescent="0.15">
      <c r="A36" s="346" t="s">
        <v>88</v>
      </c>
      <c r="B36" s="264"/>
      <c r="C36" s="264"/>
      <c r="D36" s="264"/>
      <c r="E36" s="264"/>
      <c r="F36" s="347" t="s">
        <v>70</v>
      </c>
      <c r="G36" s="264"/>
      <c r="H36" s="264"/>
      <c r="I36" s="264"/>
      <c r="J36" s="264"/>
      <c r="K36" s="348"/>
      <c r="L36" s="351" t="str">
        <f>IF(VLOOKUP("代表者",daisei,3,FALSE)="","",VLOOKUP("代表者",daisei,3,FALSE))</f>
        <v/>
      </c>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352"/>
      <c r="CO36" s="30" t="s">
        <v>132</v>
      </c>
      <c r="CP36" s="30" t="s">
        <v>163</v>
      </c>
      <c r="DC36" s="29"/>
      <c r="DD36" s="29"/>
      <c r="DE36" s="29"/>
      <c r="DF36" s="29"/>
      <c r="DG36" s="29"/>
      <c r="DH36" s="29"/>
      <c r="DI36" s="29"/>
      <c r="DJ36" s="29"/>
      <c r="DK36" s="29"/>
      <c r="DL36" s="29"/>
      <c r="DM36" s="29"/>
      <c r="DN36" s="29"/>
      <c r="DO36" s="29"/>
      <c r="DP36" s="29"/>
      <c r="DQ36" s="29"/>
    </row>
    <row r="37" spans="1:121" ht="13.5" customHeight="1" x14ac:dyDescent="0.15">
      <c r="A37" s="291"/>
      <c r="B37" s="292"/>
      <c r="C37" s="292"/>
      <c r="D37" s="292"/>
      <c r="E37" s="292"/>
      <c r="F37" s="349"/>
      <c r="G37" s="292"/>
      <c r="H37" s="292"/>
      <c r="I37" s="292"/>
      <c r="J37" s="292"/>
      <c r="K37" s="350"/>
      <c r="L37" s="260"/>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2"/>
      <c r="CO37" s="30" t="s">
        <v>133</v>
      </c>
      <c r="CP37" s="30" t="s">
        <v>164</v>
      </c>
      <c r="DC37" s="29"/>
      <c r="DD37" s="29"/>
      <c r="DE37" s="29"/>
      <c r="DF37" s="29"/>
      <c r="DG37" s="29"/>
      <c r="DH37" s="29"/>
      <c r="DI37" s="29"/>
      <c r="DJ37" s="29"/>
      <c r="DK37" s="29"/>
      <c r="DL37" s="29"/>
      <c r="DM37" s="29"/>
      <c r="DN37" s="29"/>
      <c r="DO37" s="29"/>
      <c r="DP37" s="29"/>
      <c r="DQ37" s="29"/>
    </row>
    <row r="38" spans="1:121" ht="11.25" customHeight="1" x14ac:dyDescent="0.15">
      <c r="A38" s="353" t="s">
        <v>130</v>
      </c>
      <c r="B38" s="354"/>
      <c r="C38" s="354"/>
      <c r="D38" s="354"/>
      <c r="E38" s="355"/>
      <c r="F38" s="268" t="s">
        <v>64</v>
      </c>
      <c r="G38" s="268"/>
      <c r="H38" s="268"/>
      <c r="I38" s="268"/>
      <c r="J38" s="268"/>
      <c r="K38" s="269"/>
      <c r="L38" s="273">
        <f>siten_kn</f>
        <v>0</v>
      </c>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352"/>
      <c r="CO38" s="30" t="s">
        <v>230</v>
      </c>
      <c r="CP38" s="30" t="s">
        <v>165</v>
      </c>
      <c r="DC38" s="29"/>
      <c r="DD38" s="29"/>
      <c r="DE38" s="29"/>
      <c r="DF38" s="29"/>
      <c r="DG38" s="29"/>
      <c r="DH38" s="29"/>
      <c r="DI38" s="29"/>
      <c r="DJ38" s="29"/>
      <c r="DK38" s="29"/>
      <c r="DL38" s="29"/>
      <c r="DM38" s="29"/>
      <c r="DN38" s="29"/>
      <c r="DO38" s="29"/>
      <c r="DP38" s="29"/>
      <c r="DQ38" s="29"/>
    </row>
    <row r="39" spans="1:121" ht="11.25" customHeight="1" x14ac:dyDescent="0.15">
      <c r="A39" s="356"/>
      <c r="B39" s="357"/>
      <c r="C39" s="357"/>
      <c r="D39" s="357"/>
      <c r="E39" s="358"/>
      <c r="F39" s="362"/>
      <c r="G39" s="362"/>
      <c r="H39" s="362"/>
      <c r="I39" s="362"/>
      <c r="J39" s="362"/>
      <c r="K39" s="363"/>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9"/>
      <c r="CO39" s="30" t="s">
        <v>134</v>
      </c>
      <c r="CP39" s="30" t="s">
        <v>166</v>
      </c>
      <c r="DC39" s="29"/>
      <c r="DD39" s="29"/>
      <c r="DE39" s="29"/>
      <c r="DF39" s="29"/>
      <c r="DG39" s="29"/>
      <c r="DH39" s="29"/>
      <c r="DI39" s="29"/>
      <c r="DJ39" s="29"/>
      <c r="DK39" s="29"/>
      <c r="DL39" s="29"/>
      <c r="DM39" s="29"/>
      <c r="DN39" s="29"/>
      <c r="DO39" s="29"/>
      <c r="DP39" s="29"/>
      <c r="DQ39" s="29"/>
    </row>
    <row r="40" spans="1:121" ht="11.25" customHeight="1" x14ac:dyDescent="0.15">
      <c r="A40" s="356"/>
      <c r="B40" s="357"/>
      <c r="C40" s="357"/>
      <c r="D40" s="357"/>
      <c r="E40" s="358"/>
      <c r="F40" s="248" t="s">
        <v>71</v>
      </c>
      <c r="G40" s="248"/>
      <c r="H40" s="248"/>
      <c r="I40" s="248"/>
      <c r="J40" s="248"/>
      <c r="K40" s="251"/>
      <c r="L40" s="255" t="str">
        <f>IF(siten_nm="","",siten_nm)</f>
        <v/>
      </c>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6"/>
      <c r="CO40" s="30" t="s">
        <v>135</v>
      </c>
      <c r="CP40" s="30" t="s">
        <v>167</v>
      </c>
      <c r="DC40" s="29"/>
      <c r="DD40" s="29"/>
      <c r="DE40" s="29"/>
      <c r="DF40" s="29"/>
      <c r="DG40" s="29"/>
      <c r="DH40" s="29"/>
      <c r="DI40" s="29"/>
      <c r="DJ40" s="29"/>
      <c r="DK40" s="29"/>
      <c r="DL40" s="29"/>
      <c r="DM40" s="29"/>
      <c r="DN40" s="29"/>
      <c r="DO40" s="29"/>
      <c r="DP40" s="29"/>
      <c r="DQ40" s="29"/>
    </row>
    <row r="41" spans="1:121" ht="11.25" customHeight="1" x14ac:dyDescent="0.15">
      <c r="A41" s="356"/>
      <c r="B41" s="357"/>
      <c r="C41" s="357"/>
      <c r="D41" s="357"/>
      <c r="E41" s="358"/>
      <c r="F41" s="210"/>
      <c r="G41" s="210"/>
      <c r="H41" s="210"/>
      <c r="I41" s="210"/>
      <c r="J41" s="210"/>
      <c r="K41" s="364"/>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6"/>
      <c r="CO41" s="30" t="s">
        <v>136</v>
      </c>
      <c r="CP41" s="30" t="s">
        <v>168</v>
      </c>
      <c r="DC41" s="29"/>
      <c r="DD41" s="29"/>
      <c r="DE41" s="29"/>
      <c r="DF41" s="29"/>
      <c r="DG41" s="29"/>
      <c r="DH41" s="29"/>
      <c r="DI41" s="29"/>
      <c r="DJ41" s="29"/>
      <c r="DK41" s="29"/>
      <c r="DL41" s="29"/>
      <c r="DM41" s="29"/>
      <c r="DN41" s="29"/>
      <c r="DO41" s="29"/>
      <c r="DP41" s="29"/>
      <c r="DQ41" s="29"/>
    </row>
    <row r="42" spans="1:121" ht="11.25" customHeight="1" x14ac:dyDescent="0.15">
      <c r="A42" s="356"/>
      <c r="B42" s="357"/>
      <c r="C42" s="357"/>
      <c r="D42" s="357"/>
      <c r="E42" s="358"/>
      <c r="F42" s="249"/>
      <c r="G42" s="249"/>
      <c r="H42" s="249"/>
      <c r="I42" s="249"/>
      <c r="J42" s="249"/>
      <c r="K42" s="271"/>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9"/>
      <c r="CO42" s="30" t="s">
        <v>231</v>
      </c>
      <c r="CP42" s="30" t="s">
        <v>169</v>
      </c>
      <c r="DC42" s="29"/>
      <c r="DD42" s="29"/>
      <c r="DE42" s="29"/>
      <c r="DF42" s="29"/>
      <c r="DG42" s="29"/>
      <c r="DH42" s="29"/>
      <c r="DI42" s="29"/>
      <c r="DJ42" s="29"/>
      <c r="DK42" s="29"/>
      <c r="DL42" s="29"/>
      <c r="DM42" s="29"/>
      <c r="DN42" s="29"/>
      <c r="DO42" s="29"/>
      <c r="DP42" s="29"/>
      <c r="DQ42" s="29"/>
    </row>
    <row r="43" spans="1:121" ht="15" customHeight="1" x14ac:dyDescent="0.15">
      <c r="A43" s="356"/>
      <c r="B43" s="357"/>
      <c r="C43" s="357"/>
      <c r="D43" s="357"/>
      <c r="E43" s="358"/>
      <c r="F43" s="365" t="s">
        <v>66</v>
      </c>
      <c r="G43" s="366"/>
      <c r="H43" s="366"/>
      <c r="I43" s="366"/>
      <c r="J43" s="366"/>
      <c r="K43" s="366"/>
      <c r="L43" s="248" t="s">
        <v>67</v>
      </c>
      <c r="M43" s="248"/>
      <c r="N43" s="186" t="str">
        <f>szt_zip&amp;""</f>
        <v/>
      </c>
      <c r="O43" s="186"/>
      <c r="P43" s="186"/>
      <c r="Q43" s="186"/>
      <c r="R43" s="186"/>
      <c r="S43" s="186"/>
      <c r="T43" s="186"/>
      <c r="U43" s="186"/>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3"/>
      <c r="CO43" s="30" t="s">
        <v>232</v>
      </c>
      <c r="CP43" s="30" t="s">
        <v>170</v>
      </c>
      <c r="DC43" s="29"/>
      <c r="DD43" s="29"/>
      <c r="DE43" s="29"/>
      <c r="DF43" s="29"/>
      <c r="DG43" s="29"/>
      <c r="DH43" s="29"/>
      <c r="DI43" s="29"/>
      <c r="DJ43" s="29"/>
      <c r="DK43" s="29"/>
      <c r="DL43" s="29"/>
      <c r="DM43" s="29"/>
      <c r="DN43" s="29"/>
      <c r="DO43" s="29"/>
      <c r="DP43" s="29"/>
      <c r="DQ43" s="29"/>
    </row>
    <row r="44" spans="1:121" ht="11.25" customHeight="1" x14ac:dyDescent="0.15">
      <c r="A44" s="356"/>
      <c r="B44" s="357"/>
      <c r="C44" s="357"/>
      <c r="D44" s="357"/>
      <c r="E44" s="358"/>
      <c r="F44" s="238"/>
      <c r="G44" s="366"/>
      <c r="H44" s="366"/>
      <c r="I44" s="366"/>
      <c r="J44" s="366"/>
      <c r="K44" s="366"/>
      <c r="L44" s="254" t="str">
        <f>szt_tdfk&amp;szt_skg&amp;szt_cs&amp;szt_bnt&amp;"　"&amp;szt_tat</f>
        <v>　</v>
      </c>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6"/>
      <c r="CO44" s="30" t="s">
        <v>233</v>
      </c>
      <c r="CP44" s="30" t="s">
        <v>171</v>
      </c>
      <c r="DC44" s="29"/>
      <c r="DD44" s="29"/>
      <c r="DE44" s="29"/>
      <c r="DF44" s="29"/>
      <c r="DG44" s="29"/>
      <c r="DH44" s="29"/>
      <c r="DI44" s="29"/>
      <c r="DJ44" s="29"/>
      <c r="DK44" s="29"/>
      <c r="DL44" s="29"/>
      <c r="DM44" s="29"/>
      <c r="DN44" s="29"/>
      <c r="DO44" s="29"/>
      <c r="DP44" s="29"/>
      <c r="DQ44" s="29"/>
    </row>
    <row r="45" spans="1:121" ht="11.25" customHeight="1" x14ac:dyDescent="0.15">
      <c r="A45" s="356"/>
      <c r="B45" s="357"/>
      <c r="C45" s="357"/>
      <c r="D45" s="357"/>
      <c r="E45" s="358"/>
      <c r="F45" s="238"/>
      <c r="G45" s="366"/>
      <c r="H45" s="366"/>
      <c r="I45" s="366"/>
      <c r="J45" s="366"/>
      <c r="K45" s="366"/>
      <c r="L45" s="257"/>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9"/>
      <c r="CO45" s="30" t="s">
        <v>234</v>
      </c>
      <c r="CP45" s="30" t="s">
        <v>172</v>
      </c>
      <c r="DC45" s="29"/>
      <c r="DD45" s="29"/>
      <c r="DE45" s="29"/>
      <c r="DF45" s="29"/>
      <c r="DG45" s="29"/>
      <c r="DH45" s="29"/>
      <c r="DI45" s="29"/>
      <c r="DJ45" s="29"/>
      <c r="DK45" s="29"/>
      <c r="DL45" s="29"/>
      <c r="DM45" s="29"/>
      <c r="DN45" s="29"/>
      <c r="DO45" s="29"/>
      <c r="DP45" s="29"/>
      <c r="DQ45" s="29"/>
    </row>
    <row r="46" spans="1:121" ht="11.25" customHeight="1" x14ac:dyDescent="0.15">
      <c r="A46" s="356"/>
      <c r="B46" s="357"/>
      <c r="C46" s="357"/>
      <c r="D46" s="357"/>
      <c r="E46" s="358"/>
      <c r="F46" s="367" t="s">
        <v>69</v>
      </c>
      <c r="G46" s="366"/>
      <c r="H46" s="366"/>
      <c r="I46" s="366"/>
      <c r="J46" s="366"/>
      <c r="K46" s="366"/>
      <c r="L46" s="339" t="str">
        <f>szt_tel&amp;""</f>
        <v/>
      </c>
      <c r="M46" s="313"/>
      <c r="N46" s="313"/>
      <c r="O46" s="313"/>
      <c r="P46" s="313"/>
      <c r="Q46" s="313"/>
      <c r="R46" s="313"/>
      <c r="S46" s="313"/>
      <c r="T46" s="313"/>
      <c r="U46" s="313"/>
      <c r="V46" s="313"/>
      <c r="W46" s="313"/>
      <c r="X46" s="313"/>
      <c r="Y46" s="313"/>
      <c r="Z46" s="313"/>
      <c r="AA46" s="313"/>
      <c r="AB46" s="313"/>
      <c r="AC46" s="314"/>
      <c r="AD46" s="217" t="s">
        <v>72</v>
      </c>
      <c r="AE46" s="248"/>
      <c r="AF46" s="248"/>
      <c r="AG46" s="310"/>
      <c r="AH46" s="312" t="str">
        <f>szt_fax&amp;""</f>
        <v/>
      </c>
      <c r="AI46" s="313"/>
      <c r="AJ46" s="313"/>
      <c r="AK46" s="313"/>
      <c r="AL46" s="313"/>
      <c r="AM46" s="313"/>
      <c r="AN46" s="313"/>
      <c r="AO46" s="313"/>
      <c r="AP46" s="313"/>
      <c r="AQ46" s="313"/>
      <c r="AR46" s="313"/>
      <c r="AS46" s="313"/>
      <c r="AT46" s="313"/>
      <c r="AU46" s="313"/>
      <c r="AV46" s="313"/>
      <c r="AW46" s="313"/>
      <c r="AX46" s="313"/>
      <c r="AY46" s="343"/>
      <c r="CO46" s="30" t="s">
        <v>235</v>
      </c>
      <c r="CP46" s="30" t="s">
        <v>173</v>
      </c>
      <c r="DC46" s="29"/>
      <c r="DD46" s="29"/>
      <c r="DE46" s="29"/>
      <c r="DF46" s="29"/>
      <c r="DG46" s="29"/>
      <c r="DH46" s="29"/>
      <c r="DI46" s="29"/>
      <c r="DJ46" s="29"/>
      <c r="DK46" s="29"/>
      <c r="DL46" s="29"/>
      <c r="DM46" s="29"/>
      <c r="DN46" s="29"/>
      <c r="DO46" s="29"/>
      <c r="DP46" s="29"/>
      <c r="DQ46" s="29"/>
    </row>
    <row r="47" spans="1:121" ht="11.25" customHeight="1" x14ac:dyDescent="0.15">
      <c r="A47" s="359"/>
      <c r="B47" s="360"/>
      <c r="C47" s="360"/>
      <c r="D47" s="360"/>
      <c r="E47" s="361"/>
      <c r="F47" s="367"/>
      <c r="G47" s="366"/>
      <c r="H47" s="366"/>
      <c r="I47" s="366"/>
      <c r="J47" s="366"/>
      <c r="K47" s="366"/>
      <c r="L47" s="340"/>
      <c r="M47" s="341"/>
      <c r="N47" s="341"/>
      <c r="O47" s="341"/>
      <c r="P47" s="341"/>
      <c r="Q47" s="341"/>
      <c r="R47" s="341"/>
      <c r="S47" s="341"/>
      <c r="T47" s="341"/>
      <c r="U47" s="341"/>
      <c r="V47" s="341"/>
      <c r="W47" s="341"/>
      <c r="X47" s="341"/>
      <c r="Y47" s="341"/>
      <c r="Z47" s="341"/>
      <c r="AA47" s="341"/>
      <c r="AB47" s="341"/>
      <c r="AC47" s="342"/>
      <c r="AD47" s="270"/>
      <c r="AE47" s="249"/>
      <c r="AF47" s="249"/>
      <c r="AG47" s="311"/>
      <c r="AH47" s="344"/>
      <c r="AI47" s="341"/>
      <c r="AJ47" s="341"/>
      <c r="AK47" s="341"/>
      <c r="AL47" s="341"/>
      <c r="AM47" s="341"/>
      <c r="AN47" s="341"/>
      <c r="AO47" s="341"/>
      <c r="AP47" s="341"/>
      <c r="AQ47" s="341"/>
      <c r="AR47" s="341"/>
      <c r="AS47" s="341"/>
      <c r="AT47" s="341"/>
      <c r="AU47" s="341"/>
      <c r="AV47" s="341"/>
      <c r="AW47" s="341"/>
      <c r="AX47" s="341"/>
      <c r="AY47" s="345"/>
      <c r="CO47" s="30" t="s">
        <v>236</v>
      </c>
      <c r="CP47" s="30" t="s">
        <v>174</v>
      </c>
      <c r="DC47" s="29"/>
      <c r="DD47" s="29"/>
      <c r="DE47" s="29"/>
      <c r="DF47" s="29"/>
      <c r="DG47" s="29"/>
      <c r="DH47" s="29"/>
      <c r="DI47" s="29"/>
      <c r="DJ47" s="29"/>
      <c r="DK47" s="29"/>
      <c r="DL47" s="29"/>
      <c r="DM47" s="29"/>
      <c r="DN47" s="29"/>
      <c r="DO47" s="29"/>
      <c r="DP47" s="29"/>
      <c r="DQ47" s="29"/>
    </row>
    <row r="48" spans="1:121" ht="26.25" customHeight="1" x14ac:dyDescent="0.15">
      <c r="A48" s="317" t="s">
        <v>131</v>
      </c>
      <c r="B48" s="318"/>
      <c r="C48" s="318"/>
      <c r="D48" s="318"/>
      <c r="E48" s="319"/>
      <c r="F48" s="323" t="s">
        <v>139</v>
      </c>
      <c r="G48" s="324"/>
      <c r="H48" s="324"/>
      <c r="I48" s="324"/>
      <c r="J48" s="324"/>
      <c r="K48" s="324"/>
      <c r="L48" s="325">
        <f>email1</f>
        <v>0</v>
      </c>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7"/>
      <c r="AJ48" s="328" t="s">
        <v>501</v>
      </c>
      <c r="AK48" s="329"/>
      <c r="AL48" s="329"/>
      <c r="AM48" s="329"/>
      <c r="AN48" s="329"/>
      <c r="AO48" s="329"/>
      <c r="AP48" s="329"/>
      <c r="AQ48" s="329"/>
      <c r="AR48" s="329"/>
      <c r="AS48" s="329"/>
      <c r="AT48" s="329"/>
      <c r="AU48" s="329"/>
      <c r="AV48" s="329"/>
      <c r="AW48" s="329"/>
      <c r="AX48" s="329"/>
      <c r="AY48" s="330"/>
      <c r="CO48" s="30" t="s">
        <v>237</v>
      </c>
      <c r="CP48" s="30" t="s">
        <v>175</v>
      </c>
      <c r="DC48" s="29"/>
      <c r="DD48" s="29"/>
      <c r="DE48" s="29"/>
      <c r="DF48" s="29"/>
      <c r="DG48" s="29"/>
      <c r="DH48" s="29"/>
      <c r="DI48" s="29"/>
      <c r="DJ48" s="29"/>
      <c r="DK48" s="29"/>
      <c r="DL48" s="29"/>
      <c r="DM48" s="29"/>
      <c r="DN48" s="29"/>
      <c r="DO48" s="29"/>
      <c r="DP48" s="29"/>
      <c r="DQ48" s="29"/>
    </row>
    <row r="49" spans="1:121" ht="26.25" customHeight="1" x14ac:dyDescent="0.15">
      <c r="A49" s="320"/>
      <c r="B49" s="321"/>
      <c r="C49" s="321"/>
      <c r="D49" s="321"/>
      <c r="E49" s="322"/>
      <c r="F49" s="331" t="s">
        <v>140</v>
      </c>
      <c r="G49" s="332"/>
      <c r="H49" s="332"/>
      <c r="I49" s="332"/>
      <c r="J49" s="332"/>
      <c r="K49" s="332"/>
      <c r="L49" s="333" t="str">
        <f>IF(ISBLANK(email2),"",email2)</f>
        <v/>
      </c>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5"/>
      <c r="AJ49" s="336" t="s">
        <v>138</v>
      </c>
      <c r="AK49" s="337"/>
      <c r="AL49" s="337"/>
      <c r="AM49" s="337"/>
      <c r="AN49" s="337"/>
      <c r="AO49" s="337"/>
      <c r="AP49" s="337"/>
      <c r="AQ49" s="337"/>
      <c r="AR49" s="337"/>
      <c r="AS49" s="337"/>
      <c r="AT49" s="337"/>
      <c r="AU49" s="337"/>
      <c r="AV49" s="337"/>
      <c r="AW49" s="337"/>
      <c r="AX49" s="337"/>
      <c r="AY49" s="338"/>
      <c r="CO49" s="30" t="s">
        <v>238</v>
      </c>
      <c r="CP49" s="30" t="s">
        <v>176</v>
      </c>
      <c r="DC49" s="29"/>
      <c r="DD49" s="29"/>
      <c r="DE49" s="29"/>
      <c r="DF49" s="29"/>
      <c r="DG49" s="29"/>
      <c r="DH49" s="29"/>
      <c r="DI49" s="29"/>
      <c r="DJ49" s="29"/>
      <c r="DK49" s="29"/>
      <c r="DL49" s="29"/>
      <c r="DM49" s="29"/>
      <c r="DN49" s="29"/>
      <c r="DO49" s="29"/>
      <c r="DP49" s="29"/>
      <c r="DQ49" s="29"/>
    </row>
    <row r="50" spans="1:121" ht="11.25" customHeight="1" x14ac:dyDescent="0.15">
      <c r="A50" s="290" t="s">
        <v>73</v>
      </c>
      <c r="B50" s="264"/>
      <c r="C50" s="264"/>
      <c r="D50" s="264"/>
      <c r="E50" s="264"/>
      <c r="F50" s="267" t="s">
        <v>64</v>
      </c>
      <c r="G50" s="268"/>
      <c r="H50" s="268"/>
      <c r="I50" s="268"/>
      <c r="J50" s="268"/>
      <c r="K50" s="269"/>
      <c r="L50" s="272" t="str">
        <f>IF(ISBLANK(VLOOKUP("政令使用人",daisei,4,FALSE)),"",VLOOKUP("政令使用人",daisei,4,FALSE))</f>
        <v/>
      </c>
      <c r="M50" s="273"/>
      <c r="N50" s="273"/>
      <c r="O50" s="273"/>
      <c r="P50" s="273"/>
      <c r="Q50" s="273"/>
      <c r="R50" s="273"/>
      <c r="S50" s="273"/>
      <c r="T50" s="273"/>
      <c r="U50" s="273"/>
      <c r="V50" s="273"/>
      <c r="W50" s="273"/>
      <c r="X50" s="273"/>
      <c r="Y50" s="273"/>
      <c r="Z50" s="273"/>
      <c r="AA50" s="274"/>
      <c r="AB50" s="276" t="s">
        <v>74</v>
      </c>
      <c r="AC50" s="277"/>
      <c r="AD50" s="282" t="str">
        <f>IF(ISBLANK(VLOOKUP("政令使用人",daisei,8,FALSE)),"",TEXT(VLOOKUP("政令使用人",daisei,8,FALSE),"ggg"))</f>
        <v/>
      </c>
      <c r="AE50" s="283"/>
      <c r="AF50" s="283"/>
      <c r="AG50" s="283"/>
      <c r="AH50" s="288" t="str">
        <f>IF(ISBLANK(VLOOKUP("政令使用人",daisei,8,FALSE)),"",TEXT(VLOOKUP("政令使用人",daisei,8,FALSE),"e"))</f>
        <v/>
      </c>
      <c r="AI50" s="288"/>
      <c r="AJ50" s="288"/>
      <c r="AK50" s="288"/>
      <c r="AL50" s="264" t="s">
        <v>490</v>
      </c>
      <c r="AM50" s="264"/>
      <c r="AN50" s="288" t="str">
        <f>IF(ISBLANK(VLOOKUP("政令使用人",daisei,8,FALSE)),"",MONTH(VLOOKUP("政令使用人",daisei,8,FALSE)))</f>
        <v/>
      </c>
      <c r="AO50" s="288"/>
      <c r="AP50" s="264" t="s">
        <v>491</v>
      </c>
      <c r="AQ50" s="264"/>
      <c r="AR50" s="288" t="str">
        <f>IF(ISBLANK(VLOOKUP("政令使用人",daisei,8,FALSE)),"",DAY(VLOOKUP("政令使用人",daisei,8,FALSE)))</f>
        <v/>
      </c>
      <c r="AS50" s="288"/>
      <c r="AT50" s="264" t="s">
        <v>492</v>
      </c>
      <c r="AU50" s="264"/>
      <c r="AV50" s="296" t="s">
        <v>75</v>
      </c>
      <c r="AW50" s="297"/>
      <c r="AX50" s="282" t="str">
        <f>LEFT(VLOOKUP("政令使用人",daisei,7,FALSE),1)</f>
        <v/>
      </c>
      <c r="AY50" s="302"/>
      <c r="CO50" s="30" t="s">
        <v>239</v>
      </c>
      <c r="CP50" s="30" t="s">
        <v>177</v>
      </c>
      <c r="DC50" s="29"/>
      <c r="DD50" s="29"/>
      <c r="DE50" s="29"/>
      <c r="DF50" s="29"/>
      <c r="DG50" s="29"/>
      <c r="DH50" s="29"/>
      <c r="DI50" s="29"/>
      <c r="DJ50" s="29"/>
      <c r="DK50" s="29"/>
      <c r="DL50" s="29"/>
      <c r="DM50" s="29"/>
      <c r="DN50" s="29"/>
      <c r="DO50" s="29"/>
      <c r="DP50" s="29"/>
      <c r="DQ50" s="29"/>
    </row>
    <row r="51" spans="1:121" ht="11.25" customHeight="1" x14ac:dyDescent="0.15">
      <c r="A51" s="265"/>
      <c r="B51" s="210"/>
      <c r="C51" s="210"/>
      <c r="D51" s="210"/>
      <c r="E51" s="210"/>
      <c r="F51" s="270"/>
      <c r="G51" s="249"/>
      <c r="H51" s="249"/>
      <c r="I51" s="249"/>
      <c r="J51" s="249"/>
      <c r="K51" s="271"/>
      <c r="L51" s="257"/>
      <c r="M51" s="258"/>
      <c r="N51" s="258"/>
      <c r="O51" s="258"/>
      <c r="P51" s="258"/>
      <c r="Q51" s="258"/>
      <c r="R51" s="258"/>
      <c r="S51" s="258"/>
      <c r="T51" s="258"/>
      <c r="U51" s="258"/>
      <c r="V51" s="258"/>
      <c r="W51" s="258"/>
      <c r="X51" s="258"/>
      <c r="Y51" s="258"/>
      <c r="Z51" s="258"/>
      <c r="AA51" s="275"/>
      <c r="AB51" s="278"/>
      <c r="AC51" s="279"/>
      <c r="AD51" s="284"/>
      <c r="AE51" s="285"/>
      <c r="AF51" s="285"/>
      <c r="AG51" s="285"/>
      <c r="AH51" s="212"/>
      <c r="AI51" s="212"/>
      <c r="AJ51" s="212"/>
      <c r="AK51" s="212"/>
      <c r="AL51" s="210"/>
      <c r="AM51" s="210"/>
      <c r="AN51" s="212"/>
      <c r="AO51" s="212"/>
      <c r="AP51" s="210"/>
      <c r="AQ51" s="210"/>
      <c r="AR51" s="212"/>
      <c r="AS51" s="212"/>
      <c r="AT51" s="210"/>
      <c r="AU51" s="210"/>
      <c r="AV51" s="298"/>
      <c r="AW51" s="299"/>
      <c r="AX51" s="232"/>
      <c r="AY51" s="303"/>
      <c r="CO51" s="30" t="s">
        <v>240</v>
      </c>
      <c r="CP51" s="30" t="s">
        <v>178</v>
      </c>
      <c r="DC51" s="29"/>
      <c r="DD51" s="29"/>
      <c r="DE51" s="29"/>
      <c r="DF51" s="29"/>
      <c r="DG51" s="29"/>
      <c r="DH51" s="29"/>
      <c r="DI51" s="29"/>
      <c r="DJ51" s="29"/>
      <c r="DK51" s="29"/>
      <c r="DL51" s="29"/>
      <c r="DM51" s="29"/>
      <c r="DN51" s="29"/>
      <c r="DO51" s="29"/>
      <c r="DP51" s="29"/>
      <c r="DQ51" s="29"/>
    </row>
    <row r="52" spans="1:121" ht="11.25" customHeight="1" x14ac:dyDescent="0.15">
      <c r="A52" s="265"/>
      <c r="B52" s="210"/>
      <c r="C52" s="210"/>
      <c r="D52" s="210"/>
      <c r="E52" s="210"/>
      <c r="F52" s="236" t="s">
        <v>70</v>
      </c>
      <c r="G52" s="237"/>
      <c r="H52" s="237"/>
      <c r="I52" s="237"/>
      <c r="J52" s="237"/>
      <c r="K52" s="238"/>
      <c r="L52" s="306" t="str">
        <f>IF(ISBLANK(VLOOKUP("政令使用人",daisei,3,FALSE)),"",VLOOKUP("政令使用人",daisei,3,FALSE))</f>
        <v/>
      </c>
      <c r="M52" s="307"/>
      <c r="N52" s="307"/>
      <c r="O52" s="307"/>
      <c r="P52" s="307"/>
      <c r="Q52" s="307"/>
      <c r="R52" s="307"/>
      <c r="S52" s="307"/>
      <c r="T52" s="307"/>
      <c r="U52" s="307"/>
      <c r="V52" s="307"/>
      <c r="W52" s="307"/>
      <c r="X52" s="307"/>
      <c r="Y52" s="307"/>
      <c r="Z52" s="307"/>
      <c r="AA52" s="308"/>
      <c r="AB52" s="280"/>
      <c r="AC52" s="281"/>
      <c r="AD52" s="286"/>
      <c r="AE52" s="287"/>
      <c r="AF52" s="287"/>
      <c r="AG52" s="287"/>
      <c r="AH52" s="289"/>
      <c r="AI52" s="289"/>
      <c r="AJ52" s="289"/>
      <c r="AK52" s="289"/>
      <c r="AL52" s="249"/>
      <c r="AM52" s="249"/>
      <c r="AN52" s="212"/>
      <c r="AO52" s="212"/>
      <c r="AP52" s="249"/>
      <c r="AQ52" s="249"/>
      <c r="AR52" s="212"/>
      <c r="AS52" s="212"/>
      <c r="AT52" s="249"/>
      <c r="AU52" s="249"/>
      <c r="AV52" s="298"/>
      <c r="AW52" s="299"/>
      <c r="AX52" s="232"/>
      <c r="AY52" s="303"/>
      <c r="CO52" s="30" t="s">
        <v>241</v>
      </c>
      <c r="CP52" s="30" t="s">
        <v>179</v>
      </c>
      <c r="DC52" s="29"/>
      <c r="DD52" s="29"/>
      <c r="DE52" s="29"/>
      <c r="DF52" s="29"/>
      <c r="DG52" s="29"/>
      <c r="DH52" s="29"/>
      <c r="DI52" s="29"/>
      <c r="DJ52" s="29"/>
      <c r="DK52" s="29"/>
      <c r="DL52" s="29"/>
      <c r="DM52" s="29"/>
      <c r="DN52" s="29"/>
      <c r="DO52" s="29"/>
      <c r="DP52" s="29"/>
      <c r="DQ52" s="29"/>
    </row>
    <row r="53" spans="1:121" ht="11.25" customHeight="1" x14ac:dyDescent="0.15">
      <c r="A53" s="265"/>
      <c r="B53" s="210"/>
      <c r="C53" s="210"/>
      <c r="D53" s="210"/>
      <c r="E53" s="210"/>
      <c r="F53" s="236"/>
      <c r="G53" s="237"/>
      <c r="H53" s="237"/>
      <c r="I53" s="237"/>
      <c r="J53" s="237"/>
      <c r="K53" s="238"/>
      <c r="L53" s="254"/>
      <c r="M53" s="255"/>
      <c r="N53" s="255"/>
      <c r="O53" s="255"/>
      <c r="P53" s="255"/>
      <c r="Q53" s="255"/>
      <c r="R53" s="255"/>
      <c r="S53" s="255"/>
      <c r="T53" s="255"/>
      <c r="U53" s="255"/>
      <c r="V53" s="255"/>
      <c r="W53" s="255"/>
      <c r="X53" s="255"/>
      <c r="Y53" s="255"/>
      <c r="Z53" s="255"/>
      <c r="AA53" s="309"/>
      <c r="AB53" s="217" t="s">
        <v>69</v>
      </c>
      <c r="AC53" s="248"/>
      <c r="AD53" s="310"/>
      <c r="AE53" s="312" t="str">
        <f>VLOOKUP("政令使用人",daisei,19,FALSE)&amp;""</f>
        <v/>
      </c>
      <c r="AF53" s="313"/>
      <c r="AG53" s="313"/>
      <c r="AH53" s="313"/>
      <c r="AI53" s="313"/>
      <c r="AJ53" s="313"/>
      <c r="AK53" s="313"/>
      <c r="AL53" s="313"/>
      <c r="AM53" s="313"/>
      <c r="AN53" s="313"/>
      <c r="AO53" s="313"/>
      <c r="AP53" s="313"/>
      <c r="AQ53" s="313"/>
      <c r="AR53" s="313"/>
      <c r="AS53" s="313"/>
      <c r="AT53" s="313"/>
      <c r="AU53" s="314"/>
      <c r="AV53" s="298"/>
      <c r="AW53" s="299"/>
      <c r="AX53" s="232"/>
      <c r="AY53" s="303"/>
      <c r="CO53" s="30" t="s">
        <v>242</v>
      </c>
      <c r="CP53" s="30" t="s">
        <v>180</v>
      </c>
      <c r="DC53" s="29"/>
      <c r="DD53" s="29"/>
      <c r="DE53" s="29"/>
      <c r="DF53" s="29"/>
      <c r="DG53" s="29"/>
      <c r="DH53" s="29"/>
      <c r="DI53" s="29"/>
      <c r="DJ53" s="29"/>
      <c r="DK53" s="29"/>
      <c r="DL53" s="29"/>
      <c r="DM53" s="29"/>
      <c r="DN53" s="29"/>
      <c r="DO53" s="29"/>
      <c r="DP53" s="29"/>
      <c r="DQ53" s="29"/>
    </row>
    <row r="54" spans="1:121" ht="11.25" customHeight="1" x14ac:dyDescent="0.15">
      <c r="A54" s="265"/>
      <c r="B54" s="210"/>
      <c r="C54" s="210"/>
      <c r="D54" s="210"/>
      <c r="E54" s="210"/>
      <c r="F54" s="236"/>
      <c r="G54" s="237"/>
      <c r="H54" s="237"/>
      <c r="I54" s="237"/>
      <c r="J54" s="237"/>
      <c r="K54" s="238"/>
      <c r="L54" s="257"/>
      <c r="M54" s="258"/>
      <c r="N54" s="258"/>
      <c r="O54" s="258"/>
      <c r="P54" s="258"/>
      <c r="Q54" s="258"/>
      <c r="R54" s="258"/>
      <c r="S54" s="258"/>
      <c r="T54" s="258"/>
      <c r="U54" s="258"/>
      <c r="V54" s="258"/>
      <c r="W54" s="258"/>
      <c r="X54" s="258"/>
      <c r="Y54" s="258"/>
      <c r="Z54" s="258"/>
      <c r="AA54" s="275"/>
      <c r="AB54" s="270"/>
      <c r="AC54" s="249"/>
      <c r="AD54" s="311"/>
      <c r="AE54" s="315"/>
      <c r="AF54" s="289"/>
      <c r="AG54" s="289"/>
      <c r="AH54" s="289"/>
      <c r="AI54" s="289"/>
      <c r="AJ54" s="289"/>
      <c r="AK54" s="289"/>
      <c r="AL54" s="289"/>
      <c r="AM54" s="289"/>
      <c r="AN54" s="289"/>
      <c r="AO54" s="289"/>
      <c r="AP54" s="289"/>
      <c r="AQ54" s="289"/>
      <c r="AR54" s="289"/>
      <c r="AS54" s="289"/>
      <c r="AT54" s="289"/>
      <c r="AU54" s="316"/>
      <c r="AV54" s="300"/>
      <c r="AW54" s="301"/>
      <c r="AX54" s="304"/>
      <c r="AY54" s="305"/>
      <c r="CO54" s="30" t="s">
        <v>1</v>
      </c>
      <c r="CP54" s="30" t="s">
        <v>181</v>
      </c>
      <c r="DC54" s="29"/>
      <c r="DD54" s="29"/>
      <c r="DE54" s="29"/>
      <c r="DF54" s="29"/>
      <c r="DG54" s="29"/>
      <c r="DH54" s="29"/>
      <c r="DI54" s="29"/>
      <c r="DJ54" s="29"/>
      <c r="DK54" s="29"/>
      <c r="DL54" s="29"/>
      <c r="DM54" s="29"/>
      <c r="DN54" s="29"/>
      <c r="DO54" s="29"/>
      <c r="DP54" s="29"/>
      <c r="DQ54" s="29"/>
    </row>
    <row r="55" spans="1:121" ht="15" customHeight="1" x14ac:dyDescent="0.15">
      <c r="A55" s="265"/>
      <c r="B55" s="210"/>
      <c r="C55" s="210"/>
      <c r="D55" s="210"/>
      <c r="E55" s="210"/>
      <c r="F55" s="250" t="s">
        <v>76</v>
      </c>
      <c r="G55" s="237"/>
      <c r="H55" s="237"/>
      <c r="I55" s="237"/>
      <c r="J55" s="237"/>
      <c r="K55" s="238"/>
      <c r="L55" s="210" t="s">
        <v>67</v>
      </c>
      <c r="M55" s="210"/>
      <c r="N55" s="186" t="str">
        <f>VLOOKUP("政令使用人",daisei,12,FALSE)&amp;""</f>
        <v/>
      </c>
      <c r="O55" s="186"/>
      <c r="P55" s="186"/>
      <c r="Q55" s="186"/>
      <c r="R55" s="186"/>
      <c r="S55" s="186"/>
      <c r="T55" s="186"/>
      <c r="U55" s="186"/>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3"/>
      <c r="CO55" s="30" t="s">
        <v>2</v>
      </c>
      <c r="CP55" s="30" t="s">
        <v>182</v>
      </c>
      <c r="DC55" s="29"/>
      <c r="DD55" s="29"/>
      <c r="DE55" s="29"/>
      <c r="DF55" s="29"/>
      <c r="DG55" s="29"/>
      <c r="DH55" s="29"/>
      <c r="DI55" s="29"/>
      <c r="DJ55" s="29"/>
      <c r="DK55" s="29"/>
      <c r="DL55" s="29"/>
      <c r="DM55" s="29"/>
      <c r="DN55" s="29"/>
      <c r="DO55" s="29"/>
      <c r="DP55" s="29"/>
      <c r="DQ55" s="29"/>
    </row>
    <row r="56" spans="1:121" ht="11.25" customHeight="1" x14ac:dyDescent="0.15">
      <c r="A56" s="265"/>
      <c r="B56" s="210"/>
      <c r="C56" s="210"/>
      <c r="D56" s="210"/>
      <c r="E56" s="210"/>
      <c r="F56" s="236"/>
      <c r="G56" s="237"/>
      <c r="H56" s="237"/>
      <c r="I56" s="237"/>
      <c r="J56" s="237"/>
      <c r="K56" s="238"/>
      <c r="L56" s="254" t="str">
        <f>IF(ISBLANK(VLOOKUP("政令使用人",daisei,11,FALSE)),VLOOKUP("政令使用人",daisei,13,FALSE)&amp;VLOOKUP("政令使用人",daisei,14,FALSE)&amp;VLOOKUP("政令使用人",daisei,15,FALSE)&amp;VLOOKUP("政令使用人",daisei,16,FALSE)&amp;"　"&amp;VLOOKUP("政令使用人",daisei,17,FALSE),VLOOKUP("政令使用人",daisei,18,FALSE))</f>
        <v>　</v>
      </c>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6"/>
      <c r="CO56" s="30" t="s">
        <v>3</v>
      </c>
      <c r="CP56" s="30" t="s">
        <v>183</v>
      </c>
      <c r="DC56" s="29"/>
      <c r="DD56" s="29"/>
      <c r="DE56" s="29"/>
      <c r="DF56" s="29"/>
      <c r="DG56" s="29"/>
      <c r="DH56" s="29"/>
      <c r="DI56" s="29"/>
      <c r="DJ56" s="29"/>
      <c r="DK56" s="29"/>
      <c r="DL56" s="29"/>
      <c r="DM56" s="29"/>
      <c r="DN56" s="29"/>
      <c r="DO56" s="29"/>
      <c r="DP56" s="29"/>
      <c r="DQ56" s="29"/>
    </row>
    <row r="57" spans="1:121" ht="11.25" customHeight="1" x14ac:dyDescent="0.15">
      <c r="A57" s="265"/>
      <c r="B57" s="210"/>
      <c r="C57" s="210"/>
      <c r="D57" s="210"/>
      <c r="E57" s="210"/>
      <c r="F57" s="217"/>
      <c r="G57" s="248"/>
      <c r="H57" s="248"/>
      <c r="I57" s="248"/>
      <c r="J57" s="248"/>
      <c r="K57" s="251"/>
      <c r="L57" s="254"/>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6"/>
      <c r="CO57" s="31" t="s">
        <v>4</v>
      </c>
      <c r="CP57" s="30" t="s">
        <v>381</v>
      </c>
      <c r="DC57" s="29"/>
      <c r="DD57" s="29"/>
      <c r="DE57" s="29"/>
      <c r="DF57" s="29"/>
      <c r="DG57" s="29"/>
      <c r="DH57" s="29"/>
      <c r="DI57" s="29"/>
      <c r="DJ57" s="29"/>
      <c r="DK57" s="29"/>
      <c r="DL57" s="29"/>
      <c r="DM57" s="29"/>
      <c r="DN57" s="29"/>
      <c r="DO57" s="29"/>
      <c r="DP57" s="29"/>
      <c r="DQ57" s="29"/>
    </row>
    <row r="58" spans="1:121" ht="11.25" customHeight="1" x14ac:dyDescent="0.15">
      <c r="A58" s="291"/>
      <c r="B58" s="292"/>
      <c r="C58" s="292"/>
      <c r="D58" s="292"/>
      <c r="E58" s="292"/>
      <c r="F58" s="293"/>
      <c r="G58" s="294"/>
      <c r="H58" s="294"/>
      <c r="I58" s="294"/>
      <c r="J58" s="294"/>
      <c r="K58" s="295"/>
      <c r="L58" s="260"/>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2"/>
      <c r="CO58" s="31" t="s">
        <v>5</v>
      </c>
      <c r="CP58" s="30" t="s">
        <v>184</v>
      </c>
      <c r="DC58" s="29"/>
      <c r="DD58" s="29"/>
      <c r="DE58" s="29"/>
      <c r="DF58" s="29"/>
      <c r="DG58" s="29"/>
      <c r="DH58" s="29"/>
      <c r="DI58" s="29"/>
      <c r="DJ58" s="29"/>
      <c r="DK58" s="29"/>
      <c r="DL58" s="29"/>
      <c r="DM58" s="29"/>
      <c r="DN58" s="29"/>
      <c r="DO58" s="29"/>
      <c r="DP58" s="29"/>
      <c r="DQ58" s="29"/>
    </row>
    <row r="59" spans="1:121" ht="11.25" customHeight="1" x14ac:dyDescent="0.15">
      <c r="A59" s="263" t="s">
        <v>77</v>
      </c>
      <c r="B59" s="264"/>
      <c r="C59" s="264"/>
      <c r="D59" s="264"/>
      <c r="E59" s="264"/>
      <c r="F59" s="267" t="s">
        <v>64</v>
      </c>
      <c r="G59" s="268"/>
      <c r="H59" s="268"/>
      <c r="I59" s="268"/>
      <c r="J59" s="268"/>
      <c r="K59" s="269"/>
      <c r="L59" s="272" t="str">
        <f>IF(ISBLANK(VLOOKUP("専任取引士1",sentori,4,FALSE)),"",VLOOKUP("専任取引士1",sentori,4,FALSE))</f>
        <v/>
      </c>
      <c r="M59" s="273"/>
      <c r="N59" s="273"/>
      <c r="O59" s="273"/>
      <c r="P59" s="273"/>
      <c r="Q59" s="273"/>
      <c r="R59" s="273"/>
      <c r="S59" s="273"/>
      <c r="T59" s="273"/>
      <c r="U59" s="273"/>
      <c r="V59" s="273"/>
      <c r="W59" s="273"/>
      <c r="X59" s="273"/>
      <c r="Y59" s="273"/>
      <c r="Z59" s="273"/>
      <c r="AA59" s="274"/>
      <c r="AB59" s="276" t="s">
        <v>74</v>
      </c>
      <c r="AC59" s="277"/>
      <c r="AD59" s="282" t="str">
        <f>IF(ISBLANK(VLOOKUP("専任取引士1",sentori,8,FALSE)),"",TEXT(VLOOKUP("専任取引士1",sentori,8,FALSE),"ggg"))</f>
        <v/>
      </c>
      <c r="AE59" s="283"/>
      <c r="AF59" s="283"/>
      <c r="AG59" s="283"/>
      <c r="AH59" s="288" t="str">
        <f>IF(ISBLANK(VLOOKUP("専任取引士1",sentori,8,FALSE)),"",TEXT(VLOOKUP("専任取引士1",sentori,8,FALSE),"e"))</f>
        <v/>
      </c>
      <c r="AI59" s="288"/>
      <c r="AJ59" s="288"/>
      <c r="AK59" s="288"/>
      <c r="AL59" s="264" t="s">
        <v>29</v>
      </c>
      <c r="AM59" s="264"/>
      <c r="AN59" s="288" t="str">
        <f>IF(ISBLANK(VLOOKUP("専任取引士1",sentori,8,FALSE)),"",MONTH(VLOOKUP("専任取引士1",sentori,8,FALSE)))</f>
        <v/>
      </c>
      <c r="AO59" s="288"/>
      <c r="AP59" s="264" t="s">
        <v>491</v>
      </c>
      <c r="AQ59" s="264"/>
      <c r="AR59" s="288" t="str">
        <f>IF(ISBLANK(VLOOKUP("専任取引士1",sentori,8,FALSE)),"",DAY(VLOOKUP("専任取引士1",sentori,8,FALSE)))</f>
        <v/>
      </c>
      <c r="AS59" s="288"/>
      <c r="AT59" s="264" t="s">
        <v>492</v>
      </c>
      <c r="AU59" s="264"/>
      <c r="AV59" s="296" t="s">
        <v>75</v>
      </c>
      <c r="AW59" s="297"/>
      <c r="AX59" s="282" t="str">
        <f>LEFT(VLOOKUP("専任取引士1",sentori,7,FALSE),1)</f>
        <v/>
      </c>
      <c r="AY59" s="302"/>
      <c r="CO59" s="30" t="s">
        <v>243</v>
      </c>
      <c r="CP59" s="30" t="s">
        <v>185</v>
      </c>
      <c r="DC59" s="29"/>
      <c r="DD59" s="29"/>
      <c r="DE59" s="29"/>
      <c r="DF59" s="29"/>
      <c r="DG59" s="29"/>
      <c r="DH59" s="29"/>
      <c r="DI59" s="29"/>
      <c r="DJ59" s="29"/>
      <c r="DK59" s="29"/>
      <c r="DL59" s="29"/>
      <c r="DM59" s="29"/>
      <c r="DN59" s="29"/>
      <c r="DO59" s="29"/>
      <c r="DP59" s="29"/>
      <c r="DQ59" s="29"/>
    </row>
    <row r="60" spans="1:121" ht="11.25" customHeight="1" x14ac:dyDescent="0.15">
      <c r="A60" s="265"/>
      <c r="B60" s="210"/>
      <c r="C60" s="210"/>
      <c r="D60" s="210"/>
      <c r="E60" s="210"/>
      <c r="F60" s="270"/>
      <c r="G60" s="249"/>
      <c r="H60" s="249"/>
      <c r="I60" s="249"/>
      <c r="J60" s="249"/>
      <c r="K60" s="271"/>
      <c r="L60" s="257"/>
      <c r="M60" s="258"/>
      <c r="N60" s="258"/>
      <c r="O60" s="258"/>
      <c r="P60" s="258"/>
      <c r="Q60" s="258"/>
      <c r="R60" s="258"/>
      <c r="S60" s="258"/>
      <c r="T60" s="258"/>
      <c r="U60" s="258"/>
      <c r="V60" s="258"/>
      <c r="W60" s="258"/>
      <c r="X60" s="258"/>
      <c r="Y60" s="258"/>
      <c r="Z60" s="258"/>
      <c r="AA60" s="275"/>
      <c r="AB60" s="278"/>
      <c r="AC60" s="279"/>
      <c r="AD60" s="284"/>
      <c r="AE60" s="285"/>
      <c r="AF60" s="285"/>
      <c r="AG60" s="285"/>
      <c r="AH60" s="212"/>
      <c r="AI60" s="212"/>
      <c r="AJ60" s="212"/>
      <c r="AK60" s="212"/>
      <c r="AL60" s="210"/>
      <c r="AM60" s="210"/>
      <c r="AN60" s="212"/>
      <c r="AO60" s="212"/>
      <c r="AP60" s="210"/>
      <c r="AQ60" s="210"/>
      <c r="AR60" s="212"/>
      <c r="AS60" s="212"/>
      <c r="AT60" s="210"/>
      <c r="AU60" s="210"/>
      <c r="AV60" s="298"/>
      <c r="AW60" s="299"/>
      <c r="AX60" s="232"/>
      <c r="AY60" s="303"/>
      <c r="CO60" s="31" t="s">
        <v>6</v>
      </c>
      <c r="CP60" s="30" t="s">
        <v>186</v>
      </c>
      <c r="DC60" s="29"/>
      <c r="DD60" s="29"/>
      <c r="DE60" s="29"/>
      <c r="DF60" s="29"/>
      <c r="DG60" s="29"/>
      <c r="DH60" s="29"/>
      <c r="DI60" s="29"/>
      <c r="DJ60" s="29"/>
      <c r="DK60" s="29"/>
      <c r="DL60" s="29"/>
      <c r="DM60" s="29"/>
      <c r="DN60" s="29"/>
      <c r="DO60" s="29"/>
      <c r="DP60" s="29"/>
      <c r="DQ60" s="29"/>
    </row>
    <row r="61" spans="1:121" ht="11.25" customHeight="1" x14ac:dyDescent="0.15">
      <c r="A61" s="265"/>
      <c r="B61" s="210"/>
      <c r="C61" s="210"/>
      <c r="D61" s="210"/>
      <c r="E61" s="210"/>
      <c r="F61" s="236" t="s">
        <v>70</v>
      </c>
      <c r="G61" s="237"/>
      <c r="H61" s="237"/>
      <c r="I61" s="237"/>
      <c r="J61" s="237"/>
      <c r="K61" s="238"/>
      <c r="L61" s="306" t="str">
        <f>IF(ISBLANK(VLOOKUP("専任取引士1",sentori,3,FALSE)),"",VLOOKUP("専任取引士1",sentori,3,FALSE))</f>
        <v/>
      </c>
      <c r="M61" s="307"/>
      <c r="N61" s="307"/>
      <c r="O61" s="307"/>
      <c r="P61" s="307"/>
      <c r="Q61" s="307"/>
      <c r="R61" s="307"/>
      <c r="S61" s="307"/>
      <c r="T61" s="307"/>
      <c r="U61" s="307"/>
      <c r="V61" s="307"/>
      <c r="W61" s="307"/>
      <c r="X61" s="307"/>
      <c r="Y61" s="307"/>
      <c r="Z61" s="307"/>
      <c r="AA61" s="308"/>
      <c r="AB61" s="280"/>
      <c r="AC61" s="281"/>
      <c r="AD61" s="286"/>
      <c r="AE61" s="287"/>
      <c r="AF61" s="287"/>
      <c r="AG61" s="287"/>
      <c r="AH61" s="289"/>
      <c r="AI61" s="289"/>
      <c r="AJ61" s="289"/>
      <c r="AK61" s="289"/>
      <c r="AL61" s="249"/>
      <c r="AM61" s="249"/>
      <c r="AN61" s="212"/>
      <c r="AO61" s="212"/>
      <c r="AP61" s="249"/>
      <c r="AQ61" s="249"/>
      <c r="AR61" s="212"/>
      <c r="AS61" s="212"/>
      <c r="AT61" s="249"/>
      <c r="AU61" s="249"/>
      <c r="AV61" s="298"/>
      <c r="AW61" s="299"/>
      <c r="AX61" s="232"/>
      <c r="AY61" s="303"/>
      <c r="CO61" s="31" t="s">
        <v>7</v>
      </c>
      <c r="CP61" s="30" t="s">
        <v>187</v>
      </c>
      <c r="DC61" s="29"/>
      <c r="DD61" s="29"/>
      <c r="DE61" s="29"/>
      <c r="DF61" s="29"/>
      <c r="DG61" s="29"/>
      <c r="DH61" s="29"/>
      <c r="DI61" s="29"/>
      <c r="DJ61" s="29"/>
      <c r="DK61" s="29"/>
      <c r="DL61" s="29"/>
      <c r="DM61" s="29"/>
      <c r="DN61" s="29"/>
      <c r="DO61" s="29"/>
      <c r="DP61" s="29"/>
      <c r="DQ61" s="29"/>
    </row>
    <row r="62" spans="1:121" ht="11.25" customHeight="1" x14ac:dyDescent="0.15">
      <c r="A62" s="265"/>
      <c r="B62" s="210"/>
      <c r="C62" s="210"/>
      <c r="D62" s="210"/>
      <c r="E62" s="210"/>
      <c r="F62" s="236"/>
      <c r="G62" s="237"/>
      <c r="H62" s="237"/>
      <c r="I62" s="237"/>
      <c r="J62" s="237"/>
      <c r="K62" s="238"/>
      <c r="L62" s="254"/>
      <c r="M62" s="255"/>
      <c r="N62" s="255"/>
      <c r="O62" s="255"/>
      <c r="P62" s="255"/>
      <c r="Q62" s="255"/>
      <c r="R62" s="255"/>
      <c r="S62" s="255"/>
      <c r="T62" s="255"/>
      <c r="U62" s="255"/>
      <c r="V62" s="255"/>
      <c r="W62" s="255"/>
      <c r="X62" s="255"/>
      <c r="Y62" s="255"/>
      <c r="Z62" s="255"/>
      <c r="AA62" s="309"/>
      <c r="AB62" s="217" t="s">
        <v>69</v>
      </c>
      <c r="AC62" s="248"/>
      <c r="AD62" s="310"/>
      <c r="AE62" s="312" t="str">
        <f>VLOOKUP("専任取引士1",sentori,19,FALSE)&amp;""</f>
        <v/>
      </c>
      <c r="AF62" s="313"/>
      <c r="AG62" s="313"/>
      <c r="AH62" s="313"/>
      <c r="AI62" s="313"/>
      <c r="AJ62" s="313"/>
      <c r="AK62" s="313"/>
      <c r="AL62" s="313"/>
      <c r="AM62" s="313"/>
      <c r="AN62" s="313"/>
      <c r="AO62" s="313"/>
      <c r="AP62" s="313"/>
      <c r="AQ62" s="313"/>
      <c r="AR62" s="313"/>
      <c r="AS62" s="313"/>
      <c r="AT62" s="313"/>
      <c r="AU62" s="314"/>
      <c r="AV62" s="298"/>
      <c r="AW62" s="299"/>
      <c r="AX62" s="232"/>
      <c r="AY62" s="303"/>
      <c r="CO62" s="31" t="s">
        <v>8</v>
      </c>
      <c r="CP62" s="30" t="s">
        <v>188</v>
      </c>
      <c r="DC62" s="29"/>
      <c r="DD62" s="29"/>
      <c r="DE62" s="29"/>
      <c r="DF62" s="29"/>
      <c r="DG62" s="29"/>
      <c r="DH62" s="29"/>
      <c r="DI62" s="29"/>
      <c r="DJ62" s="29"/>
      <c r="DK62" s="29"/>
      <c r="DL62" s="29"/>
      <c r="DM62" s="29"/>
      <c r="DN62" s="29"/>
      <c r="DO62" s="29"/>
      <c r="DP62" s="29"/>
      <c r="DQ62" s="29"/>
    </row>
    <row r="63" spans="1:121" ht="11.25" customHeight="1" x14ac:dyDescent="0.15">
      <c r="A63" s="265"/>
      <c r="B63" s="210"/>
      <c r="C63" s="210"/>
      <c r="D63" s="210"/>
      <c r="E63" s="210"/>
      <c r="F63" s="236"/>
      <c r="G63" s="237"/>
      <c r="H63" s="237"/>
      <c r="I63" s="237"/>
      <c r="J63" s="237"/>
      <c r="K63" s="238"/>
      <c r="L63" s="257"/>
      <c r="M63" s="258"/>
      <c r="N63" s="258"/>
      <c r="O63" s="258"/>
      <c r="P63" s="258"/>
      <c r="Q63" s="258"/>
      <c r="R63" s="258"/>
      <c r="S63" s="258"/>
      <c r="T63" s="258"/>
      <c r="U63" s="258"/>
      <c r="V63" s="258"/>
      <c r="W63" s="258"/>
      <c r="X63" s="258"/>
      <c r="Y63" s="258"/>
      <c r="Z63" s="258"/>
      <c r="AA63" s="275"/>
      <c r="AB63" s="270"/>
      <c r="AC63" s="249"/>
      <c r="AD63" s="311"/>
      <c r="AE63" s="315"/>
      <c r="AF63" s="289"/>
      <c r="AG63" s="289"/>
      <c r="AH63" s="289"/>
      <c r="AI63" s="289"/>
      <c r="AJ63" s="289"/>
      <c r="AK63" s="289"/>
      <c r="AL63" s="289"/>
      <c r="AM63" s="289"/>
      <c r="AN63" s="289"/>
      <c r="AO63" s="289"/>
      <c r="AP63" s="289"/>
      <c r="AQ63" s="289"/>
      <c r="AR63" s="289"/>
      <c r="AS63" s="289"/>
      <c r="AT63" s="289"/>
      <c r="AU63" s="316"/>
      <c r="AV63" s="300"/>
      <c r="AW63" s="301"/>
      <c r="AX63" s="304"/>
      <c r="AY63" s="305"/>
      <c r="CO63" s="31" t="s">
        <v>9</v>
      </c>
      <c r="CP63" s="30" t="s">
        <v>189</v>
      </c>
      <c r="DC63" s="29"/>
      <c r="DD63" s="29"/>
      <c r="DE63" s="29"/>
      <c r="DF63" s="29"/>
      <c r="DG63" s="29"/>
      <c r="DH63" s="29"/>
      <c r="DI63" s="29"/>
      <c r="DJ63" s="29"/>
      <c r="DK63" s="29"/>
      <c r="DL63" s="29"/>
      <c r="DM63" s="29"/>
      <c r="DN63" s="29"/>
      <c r="DO63" s="29"/>
      <c r="DP63" s="29"/>
      <c r="DQ63" s="29"/>
    </row>
    <row r="64" spans="1:121" ht="15" customHeight="1" x14ac:dyDescent="0.15">
      <c r="A64" s="265"/>
      <c r="B64" s="210"/>
      <c r="C64" s="210"/>
      <c r="D64" s="210"/>
      <c r="E64" s="210"/>
      <c r="F64" s="250" t="s">
        <v>76</v>
      </c>
      <c r="G64" s="237"/>
      <c r="H64" s="237"/>
      <c r="I64" s="237"/>
      <c r="J64" s="237"/>
      <c r="K64" s="238"/>
      <c r="L64" s="210" t="s">
        <v>67</v>
      </c>
      <c r="M64" s="210"/>
      <c r="N64" s="186" t="str">
        <f>VLOOKUP("専任取引士1",sentori,12,FALSE)&amp;""</f>
        <v/>
      </c>
      <c r="O64" s="186"/>
      <c r="P64" s="186"/>
      <c r="Q64" s="186"/>
      <c r="R64" s="186"/>
      <c r="S64" s="186"/>
      <c r="T64" s="186"/>
      <c r="U64" s="186"/>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3"/>
      <c r="CO64" s="31" t="s">
        <v>10</v>
      </c>
      <c r="CP64" s="30" t="s">
        <v>190</v>
      </c>
      <c r="DC64" s="29"/>
      <c r="DD64" s="29"/>
      <c r="DE64" s="29"/>
      <c r="DF64" s="29"/>
      <c r="DG64" s="29"/>
      <c r="DH64" s="29"/>
      <c r="DI64" s="29"/>
      <c r="DJ64" s="29"/>
      <c r="DK64" s="29"/>
      <c r="DL64" s="29"/>
      <c r="DM64" s="29"/>
      <c r="DN64" s="29"/>
      <c r="DO64" s="29"/>
      <c r="DP64" s="29"/>
      <c r="DQ64" s="29"/>
    </row>
    <row r="65" spans="1:121" ht="11.25" customHeight="1" x14ac:dyDescent="0.15">
      <c r="A65" s="265"/>
      <c r="B65" s="210"/>
      <c r="C65" s="210"/>
      <c r="D65" s="210"/>
      <c r="E65" s="210"/>
      <c r="F65" s="236"/>
      <c r="G65" s="237"/>
      <c r="H65" s="237"/>
      <c r="I65" s="237"/>
      <c r="J65" s="237"/>
      <c r="K65" s="238"/>
      <c r="L65" s="254" t="str">
        <f>IF(ISBLANK(VLOOKUP("専任取引士1",sentori,11,FALSE)),VLOOKUP("専任取引士1",sentori,13,FALSE)&amp;VLOOKUP("専任取引士1",sentori,14,FALSE)&amp;VLOOKUP("専任取引士1",sentori,15,FALSE)&amp;VLOOKUP("専任取引士1",sentori,16,FALSE)&amp;"　"&amp;VLOOKUP("専任取引士1",sentori,17,FALSE),VLOOKUP("専任取引士1",sentori,18,FALSE))</f>
        <v>　</v>
      </c>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6"/>
      <c r="CO65" s="31" t="s">
        <v>11</v>
      </c>
      <c r="CP65" s="30" t="s">
        <v>191</v>
      </c>
      <c r="DC65" s="29"/>
      <c r="DD65" s="29"/>
      <c r="DE65" s="29"/>
      <c r="DF65" s="29"/>
      <c r="DG65" s="29"/>
      <c r="DH65" s="29"/>
      <c r="DI65" s="29"/>
      <c r="DJ65" s="29"/>
      <c r="DK65" s="29"/>
      <c r="DL65" s="29"/>
      <c r="DM65" s="29"/>
      <c r="DN65" s="29"/>
      <c r="DO65" s="29"/>
      <c r="DP65" s="29"/>
      <c r="DQ65" s="29"/>
    </row>
    <row r="66" spans="1:121" ht="11.25" customHeight="1" x14ac:dyDescent="0.15">
      <c r="A66" s="265"/>
      <c r="B66" s="210"/>
      <c r="C66" s="210"/>
      <c r="D66" s="210"/>
      <c r="E66" s="210"/>
      <c r="F66" s="217"/>
      <c r="G66" s="248"/>
      <c r="H66" s="248"/>
      <c r="I66" s="248"/>
      <c r="J66" s="248"/>
      <c r="K66" s="251"/>
      <c r="L66" s="254"/>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6"/>
      <c r="CO66" s="31" t="s">
        <v>12</v>
      </c>
      <c r="CP66" s="30" t="s">
        <v>192</v>
      </c>
      <c r="DC66" s="29"/>
      <c r="DD66" s="29"/>
      <c r="DE66" s="29"/>
      <c r="DF66" s="29"/>
      <c r="DG66" s="29"/>
      <c r="DH66" s="29"/>
      <c r="DI66" s="29"/>
      <c r="DJ66" s="29"/>
      <c r="DK66" s="29"/>
      <c r="DL66" s="29"/>
      <c r="DM66" s="29"/>
      <c r="DN66" s="29"/>
      <c r="DO66" s="29"/>
      <c r="DP66" s="29"/>
      <c r="DQ66" s="29"/>
    </row>
    <row r="67" spans="1:121" ht="11.25" customHeight="1" x14ac:dyDescent="0.15">
      <c r="A67" s="265"/>
      <c r="B67" s="210"/>
      <c r="C67" s="210"/>
      <c r="D67" s="210"/>
      <c r="E67" s="210"/>
      <c r="F67" s="236"/>
      <c r="G67" s="237"/>
      <c r="H67" s="237"/>
      <c r="I67" s="237"/>
      <c r="J67" s="237"/>
      <c r="K67" s="238"/>
      <c r="L67" s="257"/>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9"/>
      <c r="CO67" s="31" t="s">
        <v>13</v>
      </c>
      <c r="CP67" s="30" t="s">
        <v>193</v>
      </c>
      <c r="DC67" s="29"/>
      <c r="DD67" s="29"/>
      <c r="DE67" s="29"/>
      <c r="DF67" s="29"/>
      <c r="DG67" s="29"/>
      <c r="DH67" s="29"/>
      <c r="DI67" s="29"/>
      <c r="DJ67" s="29"/>
      <c r="DK67" s="29"/>
      <c r="DL67" s="29"/>
      <c r="DM67" s="29"/>
      <c r="DN67" s="29"/>
      <c r="DO67" s="29"/>
      <c r="DP67" s="29"/>
      <c r="DQ67" s="29"/>
    </row>
    <row r="68" spans="1:121" ht="11.25" customHeight="1" x14ac:dyDescent="0.15">
      <c r="A68" s="265"/>
      <c r="B68" s="210"/>
      <c r="C68" s="210"/>
      <c r="D68" s="210"/>
      <c r="E68" s="210"/>
      <c r="F68" s="236" t="s">
        <v>78</v>
      </c>
      <c r="G68" s="237"/>
      <c r="H68" s="237"/>
      <c r="I68" s="237"/>
      <c r="J68" s="237"/>
      <c r="K68" s="238"/>
      <c r="L68" s="242" t="s">
        <v>56</v>
      </c>
      <c r="M68" s="233" t="str">
        <f>IF(ISBLANK(VLOOKUP("専任取引士1",sentori,20,FALSE)),"",VLOOKUP("専任取引士1",sentori,20,FALSE))</f>
        <v/>
      </c>
      <c r="N68" s="233"/>
      <c r="O68" s="233"/>
      <c r="P68" s="233"/>
      <c r="Q68" s="233"/>
      <c r="R68" s="233"/>
      <c r="S68" s="210" t="s">
        <v>57</v>
      </c>
      <c r="T68" s="210" t="s">
        <v>58</v>
      </c>
      <c r="U68" s="210"/>
      <c r="V68" s="244" t="str">
        <f>IF(ISBLANK(VLOOKUP("専任取引士1",sentori,21,FALSE)),"",VLOOKUP("専任取引士1",sentori,21,FALSE))</f>
        <v/>
      </c>
      <c r="W68" s="244"/>
      <c r="X68" s="244"/>
      <c r="Y68" s="244"/>
      <c r="Z68" s="244"/>
      <c r="AA68" s="244"/>
      <c r="AB68" s="244"/>
      <c r="AC68" s="244"/>
      <c r="AD68" s="210" t="s">
        <v>493</v>
      </c>
      <c r="AE68" s="228"/>
      <c r="AF68" s="230" t="s">
        <v>494</v>
      </c>
      <c r="AG68" s="210"/>
      <c r="AH68" s="210"/>
      <c r="AI68" s="210"/>
      <c r="AJ68" s="228"/>
      <c r="AK68" s="232" t="str">
        <f>IF(ISBLANK(VLOOKUP("専任取引士1",sentori,22,FALSE)),"",TEXT(VLOOKUP("専任取引士1",sentori,22,FALSE),"ggg"))</f>
        <v/>
      </c>
      <c r="AL68" s="233"/>
      <c r="AM68" s="233"/>
      <c r="AN68" s="212" t="str">
        <f>IF(ISBLANK(VLOOKUP("専任取引士1",sentori,22,FALSE)),"",TEXT(VLOOKUP("専任取引士1",sentori,22,FALSE),"e"))</f>
        <v/>
      </c>
      <c r="AO68" s="212"/>
      <c r="AP68" s="210" t="s">
        <v>490</v>
      </c>
      <c r="AQ68" s="210"/>
      <c r="AR68" s="212" t="str">
        <f>IF(ISBLANK(VLOOKUP("専任取引士1",sentori,22,FALSE)),"",MONTH(VLOOKUP("専任取引士1",sentori,22,FALSE)))</f>
        <v/>
      </c>
      <c r="AS68" s="212"/>
      <c r="AT68" s="210" t="s">
        <v>491</v>
      </c>
      <c r="AU68" s="210"/>
      <c r="AV68" s="212" t="str">
        <f>IF(ISBLANK(VLOOKUP("専任取引士1",sentori,22,FALSE)),"",DAY(VLOOKUP("専任取引士1",sentori,22,FALSE)))</f>
        <v/>
      </c>
      <c r="AW68" s="212"/>
      <c r="AX68" s="210" t="s">
        <v>492</v>
      </c>
      <c r="AY68" s="214"/>
      <c r="CO68" s="30" t="s">
        <v>244</v>
      </c>
      <c r="CP68" s="30" t="s">
        <v>194</v>
      </c>
      <c r="DC68" s="29"/>
      <c r="DD68" s="29"/>
      <c r="DE68" s="29"/>
      <c r="DF68" s="29"/>
      <c r="DG68" s="29"/>
      <c r="DH68" s="29"/>
      <c r="DI68" s="29"/>
      <c r="DJ68" s="29"/>
      <c r="DK68" s="29"/>
      <c r="DL68" s="29"/>
      <c r="DM68" s="29"/>
      <c r="DN68" s="29"/>
      <c r="DO68" s="29"/>
      <c r="DP68" s="29"/>
      <c r="DQ68" s="29"/>
    </row>
    <row r="69" spans="1:121" ht="11.25" customHeight="1" thickBot="1" x14ac:dyDescent="0.2">
      <c r="A69" s="266"/>
      <c r="B69" s="211"/>
      <c r="C69" s="211"/>
      <c r="D69" s="211"/>
      <c r="E69" s="211"/>
      <c r="F69" s="239"/>
      <c r="G69" s="240"/>
      <c r="H69" s="240"/>
      <c r="I69" s="240"/>
      <c r="J69" s="240"/>
      <c r="K69" s="241"/>
      <c r="L69" s="243"/>
      <c r="M69" s="235"/>
      <c r="N69" s="235"/>
      <c r="O69" s="235"/>
      <c r="P69" s="235"/>
      <c r="Q69" s="235"/>
      <c r="R69" s="235"/>
      <c r="S69" s="211"/>
      <c r="T69" s="211"/>
      <c r="U69" s="211"/>
      <c r="V69" s="245"/>
      <c r="W69" s="245"/>
      <c r="X69" s="245"/>
      <c r="Y69" s="245"/>
      <c r="Z69" s="245"/>
      <c r="AA69" s="245"/>
      <c r="AB69" s="245"/>
      <c r="AC69" s="245"/>
      <c r="AD69" s="211"/>
      <c r="AE69" s="229"/>
      <c r="AF69" s="231"/>
      <c r="AG69" s="211"/>
      <c r="AH69" s="211"/>
      <c r="AI69" s="211"/>
      <c r="AJ69" s="229"/>
      <c r="AK69" s="234"/>
      <c r="AL69" s="235"/>
      <c r="AM69" s="235"/>
      <c r="AN69" s="213"/>
      <c r="AO69" s="213"/>
      <c r="AP69" s="211"/>
      <c r="AQ69" s="211"/>
      <c r="AR69" s="213"/>
      <c r="AS69" s="213"/>
      <c r="AT69" s="211"/>
      <c r="AU69" s="211"/>
      <c r="AV69" s="213"/>
      <c r="AW69" s="213"/>
      <c r="AX69" s="211"/>
      <c r="AY69" s="215"/>
      <c r="CO69" s="31" t="s">
        <v>14</v>
      </c>
      <c r="CP69" s="30" t="s">
        <v>195</v>
      </c>
      <c r="DC69" s="29"/>
      <c r="DD69" s="29"/>
      <c r="DE69" s="29"/>
      <c r="DF69" s="29"/>
      <c r="DG69" s="29"/>
      <c r="DH69" s="29"/>
      <c r="DI69" s="29"/>
      <c r="DJ69" s="29"/>
      <c r="DK69" s="29"/>
      <c r="DL69" s="29"/>
      <c r="DM69" s="29"/>
      <c r="DN69" s="29"/>
      <c r="DO69" s="29"/>
      <c r="DP69" s="29"/>
      <c r="DQ69" s="29"/>
    </row>
    <row r="70" spans="1:121" ht="15" customHeight="1" x14ac:dyDescent="0.15">
      <c r="A70" s="216"/>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CO70" s="31" t="s">
        <v>15</v>
      </c>
      <c r="CP70" s="30" t="s">
        <v>196</v>
      </c>
      <c r="DC70" s="29"/>
      <c r="DD70" s="29"/>
      <c r="DE70" s="29"/>
      <c r="DF70" s="29"/>
      <c r="DG70" s="29"/>
      <c r="DH70" s="29"/>
      <c r="DI70" s="29"/>
      <c r="DJ70" s="29"/>
      <c r="DK70" s="29"/>
      <c r="DL70" s="29"/>
      <c r="DM70" s="29"/>
      <c r="DN70" s="29"/>
      <c r="DO70" s="29"/>
      <c r="DP70" s="29"/>
      <c r="DQ70" s="29"/>
    </row>
    <row r="71" spans="1:121" ht="11.25" customHeight="1" x14ac:dyDescent="0.15">
      <c r="A71" s="217" t="s">
        <v>79</v>
      </c>
      <c r="B71" s="202"/>
      <c r="C71" s="202"/>
      <c r="D71" s="202"/>
      <c r="E71" s="202"/>
      <c r="F71" s="202"/>
      <c r="G71" s="202"/>
      <c r="H71" s="203"/>
      <c r="I71" s="218" t="s">
        <v>80</v>
      </c>
      <c r="J71" s="219"/>
      <c r="K71" s="191" t="s">
        <v>81</v>
      </c>
      <c r="L71" s="191"/>
      <c r="M71" s="191"/>
      <c r="N71" s="191"/>
      <c r="O71" s="191"/>
      <c r="P71" s="191"/>
      <c r="Q71" s="191"/>
      <c r="R71" s="191"/>
      <c r="S71" s="222"/>
      <c r="T71" s="218" t="s">
        <v>82</v>
      </c>
      <c r="U71" s="223"/>
      <c r="V71" s="191" t="s">
        <v>83</v>
      </c>
      <c r="W71" s="191"/>
      <c r="X71" s="191"/>
      <c r="Y71" s="191"/>
      <c r="Z71" s="191"/>
      <c r="AA71" s="191"/>
      <c r="AB71" s="191"/>
      <c r="AC71" s="191"/>
      <c r="AD71" s="191"/>
      <c r="AE71" s="191"/>
      <c r="AF71" s="191" t="s">
        <v>84</v>
      </c>
      <c r="AG71" s="191"/>
      <c r="AH71" s="191"/>
      <c r="AI71" s="191"/>
      <c r="AJ71" s="191"/>
      <c r="AK71" s="191"/>
      <c r="AL71" s="191"/>
      <c r="AM71" s="191"/>
      <c r="AN71" s="191"/>
      <c r="AO71" s="191"/>
      <c r="AP71" s="191" t="s">
        <v>81</v>
      </c>
      <c r="AQ71" s="191"/>
      <c r="AR71" s="191"/>
      <c r="AS71" s="191"/>
      <c r="AT71" s="191"/>
      <c r="AU71" s="191"/>
      <c r="AV71" s="191"/>
      <c r="AW71" s="191"/>
      <c r="AX71" s="191"/>
      <c r="AY71" s="191"/>
      <c r="CO71" s="31" t="s">
        <v>16</v>
      </c>
      <c r="CP71" s="30" t="s">
        <v>197</v>
      </c>
      <c r="DC71" s="29"/>
      <c r="DD71" s="29"/>
      <c r="DE71" s="29"/>
      <c r="DF71" s="29"/>
      <c r="DG71" s="29"/>
      <c r="DH71" s="29"/>
      <c r="DI71" s="29"/>
      <c r="DJ71" s="29"/>
      <c r="DK71" s="29"/>
      <c r="DL71" s="29"/>
      <c r="DM71" s="29"/>
      <c r="DN71" s="29"/>
      <c r="DO71" s="29"/>
      <c r="DP71" s="29"/>
      <c r="DQ71" s="29"/>
    </row>
    <row r="72" spans="1:121" ht="24" customHeight="1" x14ac:dyDescent="0.15">
      <c r="A72" s="207"/>
      <c r="B72" s="208"/>
      <c r="C72" s="208"/>
      <c r="D72" s="208"/>
      <c r="E72" s="208"/>
      <c r="F72" s="208"/>
      <c r="G72" s="208"/>
      <c r="H72" s="209"/>
      <c r="I72" s="220"/>
      <c r="J72" s="221"/>
      <c r="K72" s="192"/>
      <c r="L72" s="192"/>
      <c r="M72" s="192"/>
      <c r="N72" s="192"/>
      <c r="O72" s="192"/>
      <c r="P72" s="192"/>
      <c r="Q72" s="192"/>
      <c r="R72" s="192"/>
      <c r="S72" s="193"/>
      <c r="T72" s="224"/>
      <c r="U72" s="225"/>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CO72" s="31" t="s">
        <v>17</v>
      </c>
      <c r="CP72" s="30" t="s">
        <v>198</v>
      </c>
      <c r="DC72" s="29"/>
      <c r="DD72" s="29"/>
      <c r="DE72" s="29"/>
      <c r="DF72" s="29"/>
      <c r="DG72" s="29"/>
      <c r="DH72" s="29"/>
      <c r="DI72" s="29"/>
      <c r="DJ72" s="29"/>
      <c r="DK72" s="29"/>
      <c r="DL72" s="29"/>
      <c r="DM72" s="29"/>
      <c r="DN72" s="29"/>
      <c r="DO72" s="29"/>
      <c r="DP72" s="29"/>
      <c r="DQ72" s="29"/>
    </row>
    <row r="73" spans="1:121" ht="11.25" customHeight="1" x14ac:dyDescent="0.15">
      <c r="A73" s="194"/>
      <c r="B73" s="194"/>
      <c r="C73" s="194"/>
      <c r="D73" s="194"/>
      <c r="E73" s="194"/>
      <c r="F73" s="194"/>
      <c r="G73" s="194"/>
      <c r="H73" s="194"/>
      <c r="I73" s="194"/>
      <c r="J73" s="194"/>
      <c r="K73" s="194"/>
      <c r="L73" s="194"/>
      <c r="M73" s="194"/>
      <c r="N73" s="194"/>
      <c r="O73" s="194"/>
      <c r="P73" s="194"/>
      <c r="Q73" s="194"/>
      <c r="R73" s="194"/>
      <c r="S73" s="195"/>
      <c r="T73" s="224"/>
      <c r="U73" s="225"/>
      <c r="V73" s="198" t="s">
        <v>85</v>
      </c>
      <c r="W73" s="199"/>
      <c r="X73" s="199"/>
      <c r="Y73" s="199"/>
      <c r="Z73" s="199"/>
      <c r="AA73" s="199"/>
      <c r="AB73" s="199"/>
      <c r="AC73" s="199"/>
      <c r="AD73" s="199"/>
      <c r="AE73" s="199"/>
      <c r="AF73" s="199"/>
      <c r="AG73" s="199"/>
      <c r="AH73" s="199"/>
      <c r="AI73" s="199"/>
      <c r="AJ73" s="199"/>
      <c r="AK73" s="199"/>
      <c r="AL73" s="199"/>
      <c r="AM73" s="200"/>
      <c r="AN73" s="201"/>
      <c r="AO73" s="202"/>
      <c r="AP73" s="202"/>
      <c r="AQ73" s="203"/>
      <c r="AR73" s="201"/>
      <c r="AS73" s="202"/>
      <c r="AT73" s="202"/>
      <c r="AU73" s="203"/>
      <c r="AV73" s="201"/>
      <c r="AW73" s="202"/>
      <c r="AX73" s="202"/>
      <c r="AY73" s="203"/>
      <c r="CO73" s="31" t="s">
        <v>18</v>
      </c>
      <c r="CP73" s="30" t="s">
        <v>199</v>
      </c>
      <c r="DC73" s="29"/>
      <c r="DD73" s="29"/>
      <c r="DE73" s="29"/>
      <c r="DF73" s="29"/>
      <c r="DG73" s="29"/>
      <c r="DH73" s="29"/>
      <c r="DI73" s="29"/>
      <c r="DJ73" s="29"/>
      <c r="DK73" s="29"/>
      <c r="DL73" s="29"/>
      <c r="DM73" s="29"/>
      <c r="DN73" s="29"/>
      <c r="DO73" s="29"/>
      <c r="DP73" s="29"/>
      <c r="DQ73" s="29"/>
    </row>
    <row r="74" spans="1:121" ht="18" customHeight="1" x14ac:dyDescent="0.15">
      <c r="A74" s="196"/>
      <c r="B74" s="196"/>
      <c r="C74" s="196"/>
      <c r="D74" s="196"/>
      <c r="E74" s="196"/>
      <c r="F74" s="196"/>
      <c r="G74" s="196"/>
      <c r="H74" s="196"/>
      <c r="I74" s="196"/>
      <c r="J74" s="196"/>
      <c r="K74" s="196"/>
      <c r="L74" s="196"/>
      <c r="M74" s="196"/>
      <c r="N74" s="196"/>
      <c r="O74" s="196"/>
      <c r="P74" s="196"/>
      <c r="Q74" s="196"/>
      <c r="R74" s="196"/>
      <c r="S74" s="197"/>
      <c r="T74" s="224"/>
      <c r="U74" s="225"/>
      <c r="V74" s="246"/>
      <c r="W74" s="187"/>
      <c r="X74" s="187"/>
      <c r="Y74" s="187"/>
      <c r="Z74" s="187"/>
      <c r="AA74" s="187"/>
      <c r="AB74" s="187"/>
      <c r="AC74" s="187"/>
      <c r="AD74" s="187"/>
      <c r="AE74" s="248" t="s">
        <v>68</v>
      </c>
      <c r="AF74" s="248"/>
      <c r="AG74" s="187"/>
      <c r="AH74" s="187"/>
      <c r="AI74" s="187"/>
      <c r="AJ74" s="187"/>
      <c r="AK74" s="187"/>
      <c r="AL74" s="187"/>
      <c r="AM74" s="188"/>
      <c r="AN74" s="204"/>
      <c r="AO74" s="205"/>
      <c r="AP74" s="205"/>
      <c r="AQ74" s="206"/>
      <c r="AR74" s="204"/>
      <c r="AS74" s="205"/>
      <c r="AT74" s="205"/>
      <c r="AU74" s="206"/>
      <c r="AV74" s="204"/>
      <c r="AW74" s="205"/>
      <c r="AX74" s="205"/>
      <c r="AY74" s="206"/>
      <c r="CO74" s="31" t="s">
        <v>19</v>
      </c>
      <c r="CP74" s="30" t="s">
        <v>200</v>
      </c>
      <c r="DC74" s="29"/>
      <c r="DD74" s="29"/>
      <c r="DE74" s="29"/>
      <c r="DF74" s="29"/>
      <c r="DG74" s="29"/>
      <c r="DH74" s="29"/>
      <c r="DI74" s="29"/>
      <c r="DJ74" s="29"/>
      <c r="DK74" s="29"/>
      <c r="DL74" s="29"/>
      <c r="DM74" s="29"/>
      <c r="DN74" s="29"/>
      <c r="DO74" s="29"/>
      <c r="DP74" s="29"/>
      <c r="DQ74" s="29"/>
    </row>
    <row r="75" spans="1:121" ht="11.25" customHeight="1" x14ac:dyDescent="0.15">
      <c r="A75" s="196"/>
      <c r="B75" s="196"/>
      <c r="C75" s="196"/>
      <c r="D75" s="196"/>
      <c r="E75" s="196"/>
      <c r="F75" s="196"/>
      <c r="G75" s="196"/>
      <c r="H75" s="196"/>
      <c r="I75" s="196"/>
      <c r="J75" s="196"/>
      <c r="K75" s="196"/>
      <c r="L75" s="196"/>
      <c r="M75" s="196"/>
      <c r="N75" s="196"/>
      <c r="O75" s="196"/>
      <c r="P75" s="196"/>
      <c r="Q75" s="196"/>
      <c r="R75" s="196"/>
      <c r="S75" s="197"/>
      <c r="T75" s="226"/>
      <c r="U75" s="227"/>
      <c r="V75" s="247"/>
      <c r="W75" s="189"/>
      <c r="X75" s="189"/>
      <c r="Y75" s="189"/>
      <c r="Z75" s="189"/>
      <c r="AA75" s="189"/>
      <c r="AB75" s="189"/>
      <c r="AC75" s="189"/>
      <c r="AD75" s="189"/>
      <c r="AE75" s="249"/>
      <c r="AF75" s="249"/>
      <c r="AG75" s="189"/>
      <c r="AH75" s="189"/>
      <c r="AI75" s="189"/>
      <c r="AJ75" s="189"/>
      <c r="AK75" s="189"/>
      <c r="AL75" s="189"/>
      <c r="AM75" s="190"/>
      <c r="AN75" s="207"/>
      <c r="AO75" s="208"/>
      <c r="AP75" s="208"/>
      <c r="AQ75" s="209"/>
      <c r="AR75" s="207"/>
      <c r="AS75" s="208"/>
      <c r="AT75" s="208"/>
      <c r="AU75" s="209"/>
      <c r="AV75" s="207"/>
      <c r="AW75" s="208"/>
      <c r="AX75" s="208"/>
      <c r="AY75" s="209"/>
      <c r="CO75" s="31" t="s">
        <v>20</v>
      </c>
      <c r="CP75" s="30" t="s">
        <v>201</v>
      </c>
      <c r="DC75" s="29"/>
      <c r="DD75" s="29"/>
      <c r="DE75" s="29"/>
      <c r="DF75" s="29"/>
      <c r="DG75" s="29"/>
      <c r="DH75" s="29"/>
      <c r="DI75" s="29"/>
      <c r="DJ75" s="29"/>
      <c r="DK75" s="29"/>
      <c r="DL75" s="29"/>
      <c r="DM75" s="29"/>
      <c r="DN75" s="29"/>
      <c r="DO75" s="29"/>
      <c r="DP75" s="29"/>
      <c r="DQ75" s="29"/>
    </row>
    <row r="76" spans="1:121" ht="11.25" customHeight="1" x14ac:dyDescent="0.15">
      <c r="CO76" s="31" t="s">
        <v>21</v>
      </c>
      <c r="CP76" s="30" t="s">
        <v>202</v>
      </c>
      <c r="DC76" s="29"/>
      <c r="DD76" s="29"/>
      <c r="DE76" s="29"/>
      <c r="DF76" s="29"/>
      <c r="DG76" s="29"/>
      <c r="DH76" s="29"/>
      <c r="DI76" s="29"/>
      <c r="DJ76" s="29"/>
      <c r="DK76" s="29"/>
      <c r="DL76" s="29"/>
      <c r="DM76" s="29"/>
      <c r="DN76" s="29"/>
      <c r="DO76" s="29"/>
      <c r="DP76" s="29"/>
      <c r="DQ76" s="29"/>
    </row>
    <row r="77" spans="1:121" ht="11.25" customHeight="1" x14ac:dyDescent="0.15">
      <c r="CO77" s="31" t="s">
        <v>22</v>
      </c>
      <c r="CP77" s="30" t="s">
        <v>203</v>
      </c>
      <c r="DC77" s="29"/>
      <c r="DD77" s="29"/>
      <c r="DE77" s="29"/>
      <c r="DF77" s="29"/>
      <c r="DG77" s="29"/>
      <c r="DH77" s="29"/>
      <c r="DI77" s="29"/>
      <c r="DJ77" s="29"/>
      <c r="DK77" s="29"/>
      <c r="DL77" s="29"/>
      <c r="DM77" s="29"/>
      <c r="DN77" s="29"/>
      <c r="DO77" s="29"/>
      <c r="DP77" s="29"/>
      <c r="DQ77" s="29"/>
    </row>
    <row r="78" spans="1:121" ht="11.25" customHeight="1" x14ac:dyDescent="0.15">
      <c r="CO78" s="31" t="s">
        <v>49</v>
      </c>
      <c r="CP78" s="30" t="s">
        <v>204</v>
      </c>
      <c r="DC78" s="29"/>
      <c r="DD78" s="29"/>
      <c r="DE78" s="29"/>
      <c r="DF78" s="29"/>
      <c r="DG78" s="29"/>
      <c r="DH78" s="29"/>
      <c r="DI78" s="29"/>
      <c r="DJ78" s="29"/>
      <c r="DK78" s="29"/>
      <c r="DL78" s="29"/>
      <c r="DM78" s="29"/>
      <c r="DN78" s="29"/>
      <c r="DO78" s="29"/>
      <c r="DP78" s="29"/>
      <c r="DQ78" s="29"/>
    </row>
    <row r="79" spans="1:121" ht="11.25" customHeight="1" x14ac:dyDescent="0.15">
      <c r="CO79" s="31" t="s">
        <v>23</v>
      </c>
      <c r="CP79" s="30" t="s">
        <v>205</v>
      </c>
      <c r="DC79" s="29"/>
      <c r="DD79" s="29"/>
      <c r="DE79" s="29"/>
      <c r="DF79" s="29"/>
      <c r="DG79" s="29"/>
      <c r="DH79" s="29"/>
      <c r="DI79" s="29"/>
      <c r="DJ79" s="29"/>
      <c r="DK79" s="29"/>
      <c r="DL79" s="29"/>
      <c r="DM79" s="29"/>
      <c r="DN79" s="29"/>
      <c r="DO79" s="29"/>
      <c r="DP79" s="29"/>
      <c r="DQ79" s="29"/>
    </row>
    <row r="80" spans="1:121" ht="11.25" customHeight="1" x14ac:dyDescent="0.15">
      <c r="CO80" s="31" t="s">
        <v>24</v>
      </c>
      <c r="CP80" s="31" t="s">
        <v>229</v>
      </c>
      <c r="DC80" s="29"/>
      <c r="DD80" s="29"/>
      <c r="DE80" s="29"/>
      <c r="DF80" s="29"/>
      <c r="DG80" s="29"/>
      <c r="DH80" s="29"/>
      <c r="DI80" s="29"/>
      <c r="DJ80" s="29"/>
      <c r="DK80" s="29"/>
      <c r="DL80" s="29"/>
      <c r="DM80" s="29"/>
      <c r="DN80" s="29"/>
      <c r="DO80" s="29"/>
      <c r="DP80" s="29"/>
      <c r="DQ80" s="29"/>
    </row>
    <row r="81" spans="107:121" ht="11.25" customHeight="1" x14ac:dyDescent="0.15">
      <c r="DC81" s="29"/>
      <c r="DD81" s="29"/>
      <c r="DE81" s="29"/>
      <c r="DF81" s="29"/>
      <c r="DG81" s="29"/>
      <c r="DH81" s="29"/>
      <c r="DI81" s="29"/>
      <c r="DJ81" s="29"/>
      <c r="DK81" s="29"/>
      <c r="DL81" s="29"/>
      <c r="DM81" s="29"/>
      <c r="DN81" s="29"/>
      <c r="DO81" s="29"/>
      <c r="DP81" s="29"/>
      <c r="DQ81" s="29"/>
    </row>
    <row r="82" spans="107:121" ht="11.25" customHeight="1" x14ac:dyDescent="0.15">
      <c r="DC82" s="29"/>
      <c r="DD82" s="29"/>
      <c r="DE82" s="29"/>
      <c r="DF82" s="29"/>
      <c r="DG82" s="29"/>
      <c r="DH82" s="29"/>
      <c r="DI82" s="29"/>
      <c r="DJ82" s="29"/>
      <c r="DK82" s="29"/>
      <c r="DL82" s="29"/>
      <c r="DM82" s="29"/>
      <c r="DN82" s="29"/>
      <c r="DO82" s="29"/>
      <c r="DP82" s="29"/>
      <c r="DQ82" s="29"/>
    </row>
    <row r="83" spans="107:121" ht="11.25" customHeight="1" x14ac:dyDescent="0.15">
      <c r="DC83" s="29"/>
      <c r="DD83" s="29"/>
      <c r="DE83" s="29"/>
      <c r="DF83" s="29"/>
      <c r="DG83" s="29"/>
      <c r="DH83" s="29"/>
      <c r="DI83" s="29"/>
      <c r="DJ83" s="29"/>
      <c r="DK83" s="29"/>
      <c r="DL83" s="29"/>
      <c r="DM83" s="29"/>
      <c r="DN83" s="29"/>
      <c r="DO83" s="29"/>
      <c r="DP83" s="29"/>
      <c r="DQ83" s="29"/>
    </row>
    <row r="84" spans="107:121" ht="11.25" customHeight="1" x14ac:dyDescent="0.15">
      <c r="DC84" s="29"/>
      <c r="DD84" s="29"/>
      <c r="DE84" s="29"/>
      <c r="DF84" s="29"/>
      <c r="DG84" s="29"/>
      <c r="DH84" s="29"/>
      <c r="DI84" s="29"/>
      <c r="DJ84" s="29"/>
      <c r="DK84" s="29"/>
      <c r="DL84" s="29"/>
      <c r="DM84" s="29"/>
      <c r="DN84" s="29"/>
      <c r="DO84" s="29"/>
      <c r="DP84" s="29"/>
      <c r="DQ84" s="29"/>
    </row>
    <row r="85" spans="107:121" ht="11.25" customHeight="1" x14ac:dyDescent="0.15">
      <c r="DC85" s="29"/>
      <c r="DD85" s="29"/>
      <c r="DE85" s="29"/>
      <c r="DF85" s="29"/>
      <c r="DG85" s="29"/>
      <c r="DH85" s="29"/>
      <c r="DI85" s="29"/>
      <c r="DJ85" s="29"/>
      <c r="DK85" s="29"/>
      <c r="DL85" s="29"/>
      <c r="DM85" s="29"/>
      <c r="DN85" s="29"/>
      <c r="DO85" s="29"/>
      <c r="DP85" s="29"/>
      <c r="DQ85" s="29"/>
    </row>
    <row r="86" spans="107:121" ht="11.25" customHeight="1" x14ac:dyDescent="0.15">
      <c r="DC86" s="29"/>
      <c r="DD86" s="29"/>
      <c r="DE86" s="29"/>
      <c r="DF86" s="29"/>
      <c r="DG86" s="29"/>
      <c r="DH86" s="29"/>
      <c r="DI86" s="29"/>
      <c r="DJ86" s="29"/>
      <c r="DK86" s="29"/>
      <c r="DL86" s="29"/>
      <c r="DM86" s="29"/>
      <c r="DN86" s="29"/>
      <c r="DO86" s="29"/>
      <c r="DP86" s="29"/>
      <c r="DQ86" s="29"/>
    </row>
    <row r="87" spans="107:121" ht="11.25" customHeight="1" x14ac:dyDescent="0.15">
      <c r="DC87" s="29"/>
      <c r="DD87" s="29"/>
      <c r="DE87" s="29"/>
      <c r="DF87" s="29"/>
      <c r="DG87" s="29"/>
      <c r="DH87" s="29"/>
      <c r="DI87" s="29"/>
      <c r="DJ87" s="29"/>
      <c r="DK87" s="29"/>
      <c r="DL87" s="29"/>
      <c r="DM87" s="29"/>
      <c r="DN87" s="29"/>
      <c r="DO87" s="29"/>
      <c r="DP87" s="29"/>
      <c r="DQ87" s="29"/>
    </row>
    <row r="88" spans="107:121" ht="11.25" customHeight="1" x14ac:dyDescent="0.15">
      <c r="DC88" s="29"/>
      <c r="DD88" s="29"/>
      <c r="DE88" s="29"/>
      <c r="DF88" s="29"/>
      <c r="DG88" s="29"/>
      <c r="DH88" s="29"/>
      <c r="DI88" s="29"/>
      <c r="DJ88" s="29"/>
      <c r="DK88" s="29"/>
      <c r="DL88" s="29"/>
      <c r="DM88" s="29"/>
      <c r="DN88" s="29"/>
      <c r="DO88" s="29"/>
      <c r="DP88" s="29"/>
      <c r="DQ88" s="29"/>
    </row>
    <row r="89" spans="107:121" ht="11.25" customHeight="1" x14ac:dyDescent="0.15">
      <c r="DC89" s="29"/>
      <c r="DD89" s="29"/>
      <c r="DE89" s="29"/>
      <c r="DF89" s="29"/>
      <c r="DG89" s="29"/>
      <c r="DH89" s="29"/>
      <c r="DI89" s="29"/>
      <c r="DJ89" s="29"/>
      <c r="DK89" s="29"/>
      <c r="DL89" s="29"/>
      <c r="DM89" s="29"/>
      <c r="DN89" s="29"/>
      <c r="DO89" s="29"/>
      <c r="DP89" s="29"/>
      <c r="DQ89" s="29"/>
    </row>
    <row r="90" spans="107:121" ht="11.25" customHeight="1" x14ac:dyDescent="0.15">
      <c r="DC90" s="29"/>
      <c r="DD90" s="29"/>
      <c r="DE90" s="29"/>
      <c r="DF90" s="29"/>
      <c r="DG90" s="29"/>
      <c r="DH90" s="29"/>
      <c r="DI90" s="29"/>
      <c r="DJ90" s="29"/>
      <c r="DK90" s="29"/>
      <c r="DL90" s="29"/>
      <c r="DM90" s="29"/>
      <c r="DN90" s="29"/>
      <c r="DO90" s="29"/>
      <c r="DP90" s="29"/>
      <c r="DQ90" s="29"/>
    </row>
    <row r="91" spans="107:121" ht="11.25" customHeight="1" x14ac:dyDescent="0.15">
      <c r="DC91" s="29"/>
      <c r="DD91" s="29"/>
      <c r="DE91" s="29"/>
      <c r="DF91" s="29"/>
      <c r="DG91" s="29"/>
      <c r="DH91" s="29"/>
      <c r="DI91" s="29"/>
      <c r="DJ91" s="29"/>
      <c r="DK91" s="29"/>
      <c r="DL91" s="29"/>
      <c r="DM91" s="29"/>
      <c r="DN91" s="29"/>
      <c r="DO91" s="29"/>
      <c r="DP91" s="29"/>
      <c r="DQ91" s="29"/>
    </row>
    <row r="92" spans="107:121" ht="11.25" customHeight="1" x14ac:dyDescent="0.15">
      <c r="DC92" s="29"/>
      <c r="DD92" s="29"/>
      <c r="DE92" s="29"/>
      <c r="DF92" s="29"/>
      <c r="DG92" s="29"/>
      <c r="DH92" s="29"/>
      <c r="DI92" s="29"/>
      <c r="DJ92" s="29"/>
      <c r="DK92" s="29"/>
      <c r="DL92" s="29"/>
      <c r="DM92" s="29"/>
      <c r="DN92" s="29"/>
      <c r="DO92" s="29"/>
      <c r="DP92" s="29"/>
      <c r="DQ92" s="29"/>
    </row>
  </sheetData>
  <mergeCells count="193">
    <mergeCell ref="Q5:Q7"/>
    <mergeCell ref="A1:B3"/>
    <mergeCell ref="C1:Y3"/>
    <mergeCell ref="Z1:AB3"/>
    <mergeCell ref="AC1:AY3"/>
    <mergeCell ref="A4:H4"/>
    <mergeCell ref="I4:T4"/>
    <mergeCell ref="U4:AF4"/>
    <mergeCell ref="AG4:AU4"/>
    <mergeCell ref="AV4:AY4"/>
    <mergeCell ref="A9:AY12"/>
    <mergeCell ref="A13:F14"/>
    <mergeCell ref="G13:P14"/>
    <mergeCell ref="Q13:R16"/>
    <mergeCell ref="S13:AY16"/>
    <mergeCell ref="A15:F16"/>
    <mergeCell ref="G15:P16"/>
    <mergeCell ref="AC5:AC7"/>
    <mergeCell ref="AD5:AE7"/>
    <mergeCell ref="AF5:AF7"/>
    <mergeCell ref="AG5:AU7"/>
    <mergeCell ref="AV5:AY7"/>
    <mergeCell ref="A8:AY8"/>
    <mergeCell ref="R5:S7"/>
    <mergeCell ref="T5:T7"/>
    <mergeCell ref="U5:W7"/>
    <mergeCell ref="X5:Y7"/>
    <mergeCell ref="Z5:Z7"/>
    <mergeCell ref="AA5:AB7"/>
    <mergeCell ref="A5:H7"/>
    <mergeCell ref="I5:K7"/>
    <mergeCell ref="L5:M7"/>
    <mergeCell ref="N5:N7"/>
    <mergeCell ref="O5:P7"/>
    <mergeCell ref="AT17:AU18"/>
    <mergeCell ref="AV17:AW18"/>
    <mergeCell ref="AX17:AY18"/>
    <mergeCell ref="A19:E25"/>
    <mergeCell ref="F19:K21"/>
    <mergeCell ref="L19:AE21"/>
    <mergeCell ref="AF19:AF21"/>
    <mergeCell ref="AG19:AJ21"/>
    <mergeCell ref="AK19:AK21"/>
    <mergeCell ref="AL19:AM21"/>
    <mergeCell ref="A17:AH18"/>
    <mergeCell ref="AI17:AK18"/>
    <mergeCell ref="AL17:AM18"/>
    <mergeCell ref="AN17:AO18"/>
    <mergeCell ref="AP17:AQ18"/>
    <mergeCell ref="AR17:AS18"/>
    <mergeCell ref="AN19:AW21"/>
    <mergeCell ref="AX19:AY21"/>
    <mergeCell ref="F22:K25"/>
    <mergeCell ref="L22:O25"/>
    <mergeCell ref="P22:R25"/>
    <mergeCell ref="S22:T25"/>
    <mergeCell ref="U22:W25"/>
    <mergeCell ref="X22:Y25"/>
    <mergeCell ref="Z22:AB25"/>
    <mergeCell ref="AC22:AD25"/>
    <mergeCell ref="AT22:AU23"/>
    <mergeCell ref="AV22:AW23"/>
    <mergeCell ref="AX22:AY23"/>
    <mergeCell ref="AJ24:AK25"/>
    <mergeCell ref="AL24:AM25"/>
    <mergeCell ref="AN24:AO25"/>
    <mergeCell ref="AP24:AQ25"/>
    <mergeCell ref="AR24:AS25"/>
    <mergeCell ref="AT24:AU25"/>
    <mergeCell ref="AV24:AW25"/>
    <mergeCell ref="AJ22:AK23"/>
    <mergeCell ref="AL22:AM23"/>
    <mergeCell ref="AN22:AO23"/>
    <mergeCell ref="AP22:AQ23"/>
    <mergeCell ref="AR22:AS23"/>
    <mergeCell ref="AX24:AY25"/>
    <mergeCell ref="AE22:AI25"/>
    <mergeCell ref="A26:E35"/>
    <mergeCell ref="F26:K27"/>
    <mergeCell ref="L26:AY27"/>
    <mergeCell ref="F28:K30"/>
    <mergeCell ref="L28:AY30"/>
    <mergeCell ref="F31:K33"/>
    <mergeCell ref="L31:M31"/>
    <mergeCell ref="V31:AY31"/>
    <mergeCell ref="L32:AY33"/>
    <mergeCell ref="F34:K35"/>
    <mergeCell ref="AD34:AY35"/>
    <mergeCell ref="N31:U31"/>
    <mergeCell ref="L34:AC35"/>
    <mergeCell ref="A36:E37"/>
    <mergeCell ref="F36:K37"/>
    <mergeCell ref="L36:AY37"/>
    <mergeCell ref="A38:E47"/>
    <mergeCell ref="F38:K39"/>
    <mergeCell ref="L38:AY39"/>
    <mergeCell ref="F40:K42"/>
    <mergeCell ref="L40:AY42"/>
    <mergeCell ref="F43:K45"/>
    <mergeCell ref="L43:M43"/>
    <mergeCell ref="V43:AY43"/>
    <mergeCell ref="L44:AY45"/>
    <mergeCell ref="F46:K47"/>
    <mergeCell ref="N43:U43"/>
    <mergeCell ref="A48:E49"/>
    <mergeCell ref="F48:K48"/>
    <mergeCell ref="L48:AI48"/>
    <mergeCell ref="AJ48:AY48"/>
    <mergeCell ref="F49:K49"/>
    <mergeCell ref="L49:AI49"/>
    <mergeCell ref="AJ49:AY49"/>
    <mergeCell ref="AD46:AG47"/>
    <mergeCell ref="L46:AC47"/>
    <mergeCell ref="AH46:AY47"/>
    <mergeCell ref="F61:K63"/>
    <mergeCell ref="L61:AA63"/>
    <mergeCell ref="AB62:AD63"/>
    <mergeCell ref="AX50:AY54"/>
    <mergeCell ref="F52:K54"/>
    <mergeCell ref="L52:AA54"/>
    <mergeCell ref="AB53:AD54"/>
    <mergeCell ref="AL50:AM52"/>
    <mergeCell ref="AN50:AO52"/>
    <mergeCell ref="AP50:AQ52"/>
    <mergeCell ref="AR50:AS52"/>
    <mergeCell ref="AT50:AU52"/>
    <mergeCell ref="AV50:AW54"/>
    <mergeCell ref="F50:K51"/>
    <mergeCell ref="L50:AA51"/>
    <mergeCell ref="AB50:AC52"/>
    <mergeCell ref="AD50:AG52"/>
    <mergeCell ref="AH50:AK52"/>
    <mergeCell ref="AE53:AU54"/>
    <mergeCell ref="N55:U55"/>
    <mergeCell ref="AE62:AU63"/>
    <mergeCell ref="V74:AD75"/>
    <mergeCell ref="AE74:AF75"/>
    <mergeCell ref="F64:K67"/>
    <mergeCell ref="L64:M64"/>
    <mergeCell ref="V64:AY64"/>
    <mergeCell ref="L65:AY67"/>
    <mergeCell ref="V55:AY55"/>
    <mergeCell ref="L56:AY58"/>
    <mergeCell ref="A59:E69"/>
    <mergeCell ref="F59:K60"/>
    <mergeCell ref="L59:AA60"/>
    <mergeCell ref="AB59:AC61"/>
    <mergeCell ref="AD59:AG61"/>
    <mergeCell ref="AH59:AK61"/>
    <mergeCell ref="AL59:AM61"/>
    <mergeCell ref="AN59:AO61"/>
    <mergeCell ref="A50:E58"/>
    <mergeCell ref="F55:K58"/>
    <mergeCell ref="L55:M55"/>
    <mergeCell ref="AP59:AQ61"/>
    <mergeCell ref="AR59:AS61"/>
    <mergeCell ref="AT59:AU61"/>
    <mergeCell ref="AV59:AW63"/>
    <mergeCell ref="AX59:AY63"/>
    <mergeCell ref="AK68:AM69"/>
    <mergeCell ref="AN68:AO69"/>
    <mergeCell ref="AP68:AQ69"/>
    <mergeCell ref="AR68:AS69"/>
    <mergeCell ref="F68:K69"/>
    <mergeCell ref="L68:L69"/>
    <mergeCell ref="M68:R69"/>
    <mergeCell ref="S68:S69"/>
    <mergeCell ref="T68:U69"/>
    <mergeCell ref="V68:AC69"/>
    <mergeCell ref="N64:U64"/>
    <mergeCell ref="AG74:AM75"/>
    <mergeCell ref="AP71:AY71"/>
    <mergeCell ref="K72:S72"/>
    <mergeCell ref="V72:AE72"/>
    <mergeCell ref="AF72:AO72"/>
    <mergeCell ref="AP72:AY72"/>
    <mergeCell ref="A73:S75"/>
    <mergeCell ref="V73:AM73"/>
    <mergeCell ref="AN73:AQ75"/>
    <mergeCell ref="AR73:AU75"/>
    <mergeCell ref="AV73:AY75"/>
    <mergeCell ref="AT68:AU69"/>
    <mergeCell ref="AV68:AW69"/>
    <mergeCell ref="AX68:AY69"/>
    <mergeCell ref="A70:AY70"/>
    <mergeCell ref="A71:H72"/>
    <mergeCell ref="I71:J72"/>
    <mergeCell ref="K71:S71"/>
    <mergeCell ref="T71:U75"/>
    <mergeCell ref="V71:AE71"/>
    <mergeCell ref="AF71:AO71"/>
    <mergeCell ref="AD68:AE69"/>
    <mergeCell ref="AF68:AJ69"/>
  </mergeCells>
  <phoneticPr fontId="41"/>
  <dataValidations count="9">
    <dataValidation errorStyle="information" allowBlank="1" showInputMessage="1" sqref="L19:AE21" xr:uid="{0A700BCA-98B5-4291-A9D8-26B1529DEEDC}"/>
    <dataValidation errorStyle="information" imeMode="hiragana" allowBlank="1" showInputMessage="1" sqref="M68:R69 L22:O25 AK68:AM69 AL22:AM23 AD50:AG52 AX50:AY54 AD59:AG61 AX59:AY63" xr:uid="{AE28DFD2-83C5-43A1-BDF7-ADC103EA54E6}"/>
    <dataValidation imeMode="halfAlpha" allowBlank="1" showInputMessage="1" showErrorMessage="1" sqref="L48:L49" xr:uid="{791B56BD-75EC-4D78-8FAE-E065A26AD3DA}"/>
    <dataValidation imeMode="hiragana" allowBlank="1" showInputMessage="1" showErrorMessage="1" sqref="A5:H7 AG5:AU7 L32:AY33 L36:AY37 L40:AY42 L44:AY45 L56:AY58 L52:AA54 L65:AY67 L61:AA63 L28:AY30" xr:uid="{E60C847B-CCF9-4408-A0F2-4DF330A7C9E6}"/>
    <dataValidation imeMode="fullKatakana" allowBlank="1" showInputMessage="1" showErrorMessage="1" sqref="L64557:AQ64558 L26" xr:uid="{CFF807D7-1788-46F7-BC94-875F0C121783}"/>
    <dataValidation imeMode="fullKatakana" allowBlank="1" showInputMessage="1" showErrorMessage="1" promptTitle="カタカナ" sqref="L59:AA60 L50:AA51 L38:AY39" xr:uid="{CA6E6B38-05FE-455C-92B0-7F7F51185205}"/>
    <dataValidation type="list" allowBlank="1" showInputMessage="1" showErrorMessage="1" sqref="T64550:U64552" xr:uid="{B7D48656-73D9-4FB0-BDBC-3811AFCA4334}">
      <formula1>"□,☑"</formula1>
    </dataValidation>
    <dataValidation type="list" allowBlank="1" showInputMessage="1" showErrorMessage="1" promptTitle="元号" prompt="選択してください" sqref="AH64579:AK64581" xr:uid="{F47CC4F6-D355-4B0A-B05A-2CC1063BB8C0}">
      <formula1>"明治,大正,昭和,平成"</formula1>
    </dataValidation>
    <dataValidation type="list" allowBlank="1" showInputMessage="1" showErrorMessage="1" promptTitle="元号" prompt="選択してください" sqref="AK64597:AM64598" xr:uid="{AFF1A4DE-9BF7-4673-B202-1788970ECE93}">
      <formula1>"昭和,平成"</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0</xdr:col>
                    <xdr:colOff>152400</xdr:colOff>
                    <xdr:row>0</xdr:row>
                    <xdr:rowOff>152400</xdr:rowOff>
                  </from>
                  <to>
                    <xdr:col>2</xdr:col>
                    <xdr:colOff>0</xdr:colOff>
                    <xdr:row>2</xdr:row>
                    <xdr:rowOff>57150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26</xdr:col>
                    <xdr:colOff>0</xdr:colOff>
                    <xdr:row>0</xdr:row>
                    <xdr:rowOff>152400</xdr:rowOff>
                  </from>
                  <to>
                    <xdr:col>28</xdr:col>
                    <xdr:colOff>0</xdr:colOff>
                    <xdr:row>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3786-A34F-49F0-A9E9-C7F784B1A8D9}">
  <sheetPr codeName="Sheet31"/>
  <dimension ref="A2:R47"/>
  <sheetViews>
    <sheetView topLeftCell="A10" workbookViewId="0"/>
  </sheetViews>
  <sheetFormatPr defaultColWidth="9" defaultRowHeight="13.5" x14ac:dyDescent="0.15"/>
  <cols>
    <col min="1" max="1" width="2.625" style="1" customWidth="1"/>
    <col min="2" max="2" width="3" style="1" customWidth="1"/>
    <col min="3" max="3" width="10.25" style="1" customWidth="1"/>
    <col min="4" max="7" width="9" style="1" customWidth="1"/>
    <col min="8" max="14" width="4.625" style="1" customWidth="1"/>
    <col min="15" max="15" width="2.625" style="1" customWidth="1"/>
    <col min="16" max="16" width="9" style="1" customWidth="1"/>
    <col min="17" max="16384" width="9" style="1"/>
  </cols>
  <sheetData>
    <row r="2" spans="1:18" ht="23.65" customHeight="1" x14ac:dyDescent="0.15">
      <c r="B2" s="765" t="s">
        <v>382</v>
      </c>
      <c r="C2" s="765"/>
      <c r="D2" s="765"/>
      <c r="E2" s="765"/>
      <c r="F2" s="765"/>
      <c r="G2" s="765"/>
      <c r="H2" s="765"/>
      <c r="I2" s="765"/>
      <c r="J2" s="765"/>
      <c r="K2" s="765"/>
      <c r="L2" s="765"/>
      <c r="M2" s="765"/>
      <c r="N2" s="765"/>
      <c r="O2" s="21"/>
      <c r="P2" s="21"/>
      <c r="Q2" s="4"/>
      <c r="R2" s="4"/>
    </row>
    <row r="3" spans="1:18" ht="23.65" customHeight="1" x14ac:dyDescent="0.15">
      <c r="B3" s="5"/>
      <c r="C3" s="5"/>
      <c r="D3" s="5"/>
      <c r="E3" s="5"/>
      <c r="F3" s="5"/>
      <c r="G3" s="5"/>
      <c r="H3" s="5"/>
      <c r="I3" s="5"/>
      <c r="J3" s="5"/>
      <c r="K3" s="5"/>
      <c r="L3" s="5"/>
      <c r="M3" s="5"/>
      <c r="N3" s="5"/>
      <c r="P3" s="4"/>
      <c r="Q3" s="4"/>
      <c r="R3" s="4"/>
    </row>
    <row r="4" spans="1:18" x14ac:dyDescent="0.15">
      <c r="B4" s="13"/>
      <c r="C4" s="4"/>
      <c r="D4" s="4"/>
      <c r="E4" s="4"/>
      <c r="F4" s="4"/>
      <c r="G4" s="4"/>
      <c r="H4" s="4"/>
      <c r="I4" s="4"/>
      <c r="J4" s="4"/>
      <c r="K4" s="4"/>
      <c r="L4" s="4"/>
      <c r="M4" s="4"/>
      <c r="N4" s="4"/>
      <c r="O4" s="4"/>
      <c r="P4" s="4"/>
      <c r="Q4" s="4"/>
      <c r="R4" s="4"/>
    </row>
    <row r="5" spans="1:18" x14ac:dyDescent="0.15">
      <c r="B5" s="4" t="s">
        <v>383</v>
      </c>
      <c r="C5" s="4"/>
      <c r="D5" s="4"/>
      <c r="E5" s="4"/>
      <c r="F5" s="4"/>
      <c r="G5" s="4"/>
      <c r="H5" s="4" t="s">
        <v>384</v>
      </c>
      <c r="I5" s="4"/>
      <c r="J5" s="7"/>
      <c r="K5" s="8"/>
      <c r="L5" s="4"/>
      <c r="M5" s="4"/>
      <c r="N5" s="4"/>
      <c r="P5" s="4"/>
      <c r="Q5" s="4"/>
      <c r="R5" s="4"/>
    </row>
    <row r="6" spans="1:18" x14ac:dyDescent="0.15">
      <c r="B6" s="4" t="s">
        <v>385</v>
      </c>
      <c r="C6" s="4"/>
      <c r="D6" s="4"/>
      <c r="E6" s="4"/>
      <c r="F6" s="4"/>
      <c r="G6" s="4"/>
      <c r="H6" s="4" t="s">
        <v>384</v>
      </c>
      <c r="I6" s="4"/>
      <c r="J6" s="7"/>
      <c r="K6" s="8"/>
      <c r="L6" s="4"/>
      <c r="M6" s="4"/>
      <c r="N6" s="4"/>
      <c r="P6" s="4"/>
      <c r="Q6" s="4"/>
      <c r="R6" s="4"/>
    </row>
    <row r="7" spans="1:18" x14ac:dyDescent="0.15">
      <c r="B7" s="4" t="s">
        <v>386</v>
      </c>
      <c r="C7" s="4"/>
      <c r="D7" s="4"/>
      <c r="E7" s="4"/>
      <c r="F7" s="4"/>
      <c r="G7" s="4"/>
      <c r="H7" s="4" t="s">
        <v>384</v>
      </c>
      <c r="I7" s="4"/>
      <c r="J7" s="7"/>
      <c r="K7" s="8"/>
      <c r="L7" s="4"/>
      <c r="M7" s="4"/>
      <c r="N7" s="4"/>
      <c r="P7" s="4"/>
      <c r="Q7" s="4"/>
      <c r="R7" s="4"/>
    </row>
    <row r="8" spans="1:18" x14ac:dyDescent="0.15">
      <c r="B8" s="4"/>
      <c r="C8" s="4"/>
      <c r="D8" s="4"/>
      <c r="E8" s="4"/>
      <c r="F8" s="4"/>
      <c r="G8" s="4"/>
      <c r="H8" s="4"/>
      <c r="I8" s="4"/>
      <c r="J8" s="7"/>
      <c r="K8" s="4"/>
      <c r="L8" s="4"/>
      <c r="M8" s="4"/>
      <c r="N8" s="4"/>
      <c r="P8" s="4"/>
      <c r="Q8" s="4"/>
      <c r="R8" s="4"/>
    </row>
    <row r="9" spans="1:18" x14ac:dyDescent="0.15">
      <c r="B9" s="4"/>
      <c r="C9" s="4"/>
      <c r="D9" s="9"/>
      <c r="E9" s="9"/>
      <c r="F9" s="9"/>
      <c r="G9" s="9"/>
      <c r="H9" s="9"/>
      <c r="I9" s="9"/>
      <c r="J9" s="9"/>
      <c r="K9" s="9"/>
      <c r="L9" s="9"/>
      <c r="M9" s="4"/>
      <c r="N9" s="4"/>
      <c r="P9" s="9"/>
      <c r="Q9" s="9"/>
      <c r="R9" s="9"/>
    </row>
    <row r="10" spans="1:18" ht="13.5" customHeight="1" x14ac:dyDescent="0.15">
      <c r="B10" s="764" t="s">
        <v>387</v>
      </c>
      <c r="C10" s="764"/>
      <c r="D10" s="764"/>
      <c r="E10" s="764"/>
      <c r="F10" s="764"/>
      <c r="G10" s="764"/>
      <c r="H10" s="764"/>
      <c r="I10" s="764"/>
      <c r="J10" s="764"/>
      <c r="K10" s="764"/>
      <c r="L10" s="764"/>
      <c r="M10" s="764"/>
      <c r="N10" s="764"/>
      <c r="P10" s="9"/>
      <c r="Q10" s="9"/>
      <c r="R10" s="9"/>
    </row>
    <row r="11" spans="1:18" x14ac:dyDescent="0.15">
      <c r="B11" s="764"/>
      <c r="C11" s="764"/>
      <c r="D11" s="764"/>
      <c r="E11" s="764"/>
      <c r="F11" s="764"/>
      <c r="G11" s="764"/>
      <c r="H11" s="764"/>
      <c r="I11" s="764"/>
      <c r="J11" s="764"/>
      <c r="K11" s="764"/>
      <c r="L11" s="764"/>
      <c r="M11" s="764"/>
      <c r="N11" s="764"/>
      <c r="P11" s="9"/>
      <c r="Q11" s="9"/>
      <c r="R11" s="9"/>
    </row>
    <row r="12" spans="1:18" x14ac:dyDescent="0.15">
      <c r="B12" s="764"/>
      <c r="C12" s="764"/>
      <c r="D12" s="764"/>
      <c r="E12" s="764"/>
      <c r="F12" s="764"/>
      <c r="G12" s="764"/>
      <c r="H12" s="764"/>
      <c r="I12" s="764"/>
      <c r="J12" s="764"/>
      <c r="K12" s="764"/>
      <c r="L12" s="764"/>
      <c r="M12" s="764"/>
      <c r="N12" s="764"/>
      <c r="P12" s="3"/>
      <c r="Q12" s="3"/>
      <c r="R12" s="3"/>
    </row>
    <row r="13" spans="1:18" x14ac:dyDescent="0.15">
      <c r="B13" s="764"/>
      <c r="C13" s="764"/>
      <c r="D13" s="764"/>
      <c r="E13" s="764"/>
      <c r="F13" s="764"/>
      <c r="G13" s="764"/>
      <c r="H13" s="764"/>
      <c r="I13" s="764"/>
      <c r="J13" s="764"/>
      <c r="K13" s="764"/>
      <c r="L13" s="764"/>
      <c r="M13" s="764"/>
      <c r="N13" s="764"/>
      <c r="P13" s="3"/>
      <c r="Q13" s="3"/>
      <c r="R13" s="3"/>
    </row>
    <row r="14" spans="1:18" x14ac:dyDescent="0.15">
      <c r="B14" s="10"/>
      <c r="C14" s="10"/>
      <c r="D14" s="10"/>
      <c r="E14" s="10"/>
      <c r="F14" s="10"/>
      <c r="G14" s="10"/>
      <c r="H14" s="10"/>
      <c r="I14" s="10"/>
      <c r="J14" s="10"/>
      <c r="K14" s="10"/>
      <c r="L14" s="10"/>
      <c r="M14" s="10"/>
      <c r="N14" s="10"/>
      <c r="P14" s="3"/>
      <c r="Q14" s="3"/>
      <c r="R14" s="3"/>
    </row>
    <row r="15" spans="1:18" ht="18.75" customHeight="1" x14ac:dyDescent="0.15">
      <c r="A15" s="766" t="s">
        <v>388</v>
      </c>
      <c r="B15" s="766"/>
      <c r="C15" s="766"/>
      <c r="D15" s="766"/>
      <c r="E15" s="766"/>
      <c r="F15" s="766"/>
      <c r="G15" s="766"/>
      <c r="H15" s="766"/>
      <c r="I15" s="766"/>
      <c r="J15" s="766"/>
      <c r="K15" s="766"/>
      <c r="L15" s="766"/>
      <c r="M15" s="766"/>
      <c r="N15" s="766"/>
      <c r="O15" s="766"/>
      <c r="P15" s="3"/>
      <c r="Q15" s="3"/>
      <c r="R15" s="3"/>
    </row>
    <row r="16" spans="1:18" x14ac:dyDescent="0.15">
      <c r="B16" s="6"/>
      <c r="C16" s="6"/>
      <c r="D16" s="6"/>
      <c r="E16" s="6"/>
      <c r="F16" s="6"/>
      <c r="G16" s="6"/>
      <c r="H16" s="6"/>
      <c r="I16" s="6"/>
      <c r="J16" s="6"/>
      <c r="K16" s="6"/>
      <c r="L16" s="6"/>
      <c r="M16" s="6"/>
      <c r="N16" s="6"/>
      <c r="P16" s="3"/>
      <c r="Q16" s="3"/>
      <c r="R16" s="3"/>
    </row>
    <row r="17" spans="2:18" ht="18.75" customHeight="1" x14ac:dyDescent="0.15">
      <c r="B17" s="11" t="s">
        <v>389</v>
      </c>
      <c r="C17" s="764" t="s">
        <v>390</v>
      </c>
      <c r="D17" s="764"/>
      <c r="E17" s="764"/>
      <c r="F17" s="764"/>
      <c r="G17" s="764"/>
      <c r="H17" s="764"/>
      <c r="I17" s="764"/>
      <c r="J17" s="764"/>
      <c r="K17" s="764"/>
      <c r="L17" s="764"/>
      <c r="M17" s="764"/>
      <c r="N17" s="764"/>
      <c r="P17" s="2"/>
      <c r="Q17" s="2"/>
      <c r="R17" s="2"/>
    </row>
    <row r="18" spans="2:18" x14ac:dyDescent="0.15">
      <c r="B18" s="11"/>
      <c r="C18" s="764"/>
      <c r="D18" s="764"/>
      <c r="E18" s="764"/>
      <c r="F18" s="764"/>
      <c r="G18" s="764"/>
      <c r="H18" s="764"/>
      <c r="I18" s="764"/>
      <c r="J18" s="764"/>
      <c r="K18" s="764"/>
      <c r="L18" s="764"/>
      <c r="M18" s="764"/>
      <c r="N18" s="764"/>
      <c r="P18" s="2"/>
      <c r="Q18" s="2"/>
      <c r="R18" s="2"/>
    </row>
    <row r="19" spans="2:18" x14ac:dyDescent="0.15">
      <c r="B19" s="11"/>
      <c r="C19" s="764"/>
      <c r="D19" s="764"/>
      <c r="E19" s="764"/>
      <c r="F19" s="764"/>
      <c r="G19" s="764"/>
      <c r="H19" s="764"/>
      <c r="I19" s="764"/>
      <c r="J19" s="764"/>
      <c r="K19" s="764"/>
      <c r="L19" s="764"/>
      <c r="M19" s="764"/>
      <c r="N19" s="764"/>
      <c r="P19" s="2"/>
      <c r="Q19" s="2"/>
      <c r="R19" s="2"/>
    </row>
    <row r="20" spans="2:18" x14ac:dyDescent="0.15">
      <c r="B20" s="11"/>
      <c r="C20" s="764"/>
      <c r="D20" s="764"/>
      <c r="E20" s="764"/>
      <c r="F20" s="764"/>
      <c r="G20" s="764"/>
      <c r="H20" s="764"/>
      <c r="I20" s="764"/>
      <c r="J20" s="764"/>
      <c r="K20" s="764"/>
      <c r="L20" s="764"/>
      <c r="M20" s="764"/>
      <c r="N20" s="764"/>
      <c r="P20" s="2"/>
      <c r="Q20" s="2"/>
      <c r="R20" s="2"/>
    </row>
    <row r="21" spans="2:18" x14ac:dyDescent="0.15">
      <c r="B21" s="11"/>
      <c r="C21" s="764"/>
      <c r="D21" s="764"/>
      <c r="E21" s="764"/>
      <c r="F21" s="764"/>
      <c r="G21" s="764"/>
      <c r="H21" s="764"/>
      <c r="I21" s="764"/>
      <c r="J21" s="764"/>
      <c r="K21" s="764"/>
      <c r="L21" s="764"/>
      <c r="M21" s="764"/>
      <c r="N21" s="764"/>
      <c r="P21" s="2"/>
      <c r="Q21" s="2"/>
      <c r="R21" s="2"/>
    </row>
    <row r="22" spans="2:18" x14ac:dyDescent="0.15">
      <c r="B22" s="11"/>
      <c r="C22" s="764"/>
      <c r="D22" s="764"/>
      <c r="E22" s="764"/>
      <c r="F22" s="764"/>
      <c r="G22" s="764"/>
      <c r="H22" s="764"/>
      <c r="I22" s="764"/>
      <c r="J22" s="764"/>
      <c r="K22" s="764"/>
      <c r="L22" s="764"/>
      <c r="M22" s="764"/>
      <c r="N22" s="764"/>
    </row>
    <row r="23" spans="2:18" x14ac:dyDescent="0.15">
      <c r="B23" s="11"/>
      <c r="C23" s="764"/>
      <c r="D23" s="764"/>
      <c r="E23" s="764"/>
      <c r="F23" s="764"/>
      <c r="G23" s="764"/>
      <c r="H23" s="764"/>
      <c r="I23" s="764"/>
      <c r="J23" s="764"/>
      <c r="K23" s="764"/>
      <c r="L23" s="764"/>
      <c r="M23" s="764"/>
      <c r="N23" s="764"/>
      <c r="P23" s="4"/>
      <c r="Q23" s="4"/>
      <c r="R23" s="4"/>
    </row>
    <row r="24" spans="2:18" ht="13.5" customHeight="1" x14ac:dyDescent="0.15">
      <c r="B24" s="11" t="s">
        <v>391</v>
      </c>
      <c r="C24" s="764" t="s">
        <v>392</v>
      </c>
      <c r="D24" s="764"/>
      <c r="E24" s="764"/>
      <c r="F24" s="764"/>
      <c r="G24" s="764"/>
      <c r="H24" s="764"/>
      <c r="I24" s="764"/>
      <c r="J24" s="764"/>
      <c r="K24" s="764"/>
      <c r="L24" s="764"/>
      <c r="M24" s="764"/>
      <c r="N24" s="764"/>
      <c r="P24" s="4"/>
      <c r="Q24" s="4"/>
      <c r="R24" s="4"/>
    </row>
    <row r="25" spans="2:18" x14ac:dyDescent="0.15">
      <c r="B25" s="11"/>
      <c r="C25" s="764"/>
      <c r="D25" s="764"/>
      <c r="E25" s="764"/>
      <c r="F25" s="764"/>
      <c r="G25" s="764"/>
      <c r="H25" s="764"/>
      <c r="I25" s="764"/>
      <c r="J25" s="764"/>
      <c r="K25" s="764"/>
      <c r="L25" s="764"/>
      <c r="M25" s="764"/>
      <c r="N25" s="764"/>
    </row>
    <row r="26" spans="2:18" x14ac:dyDescent="0.15">
      <c r="B26" s="11"/>
      <c r="C26" s="764"/>
      <c r="D26" s="764"/>
      <c r="E26" s="764"/>
      <c r="F26" s="764"/>
      <c r="G26" s="764"/>
      <c r="H26" s="764"/>
      <c r="I26" s="764"/>
      <c r="J26" s="764"/>
      <c r="K26" s="764"/>
      <c r="L26" s="764"/>
      <c r="M26" s="764"/>
      <c r="N26" s="764"/>
    </row>
    <row r="27" spans="2:18" x14ac:dyDescent="0.15">
      <c r="B27" s="11"/>
      <c r="C27" s="764"/>
      <c r="D27" s="764"/>
      <c r="E27" s="764"/>
      <c r="F27" s="764"/>
      <c r="G27" s="764"/>
      <c r="H27" s="764"/>
      <c r="I27" s="764"/>
      <c r="J27" s="764"/>
      <c r="K27" s="764"/>
      <c r="L27" s="764"/>
      <c r="M27" s="764"/>
      <c r="N27" s="764"/>
    </row>
    <row r="28" spans="2:18" ht="18.75" customHeight="1" x14ac:dyDescent="0.15">
      <c r="B28" s="11" t="s">
        <v>393</v>
      </c>
      <c r="C28" s="764" t="s">
        <v>394</v>
      </c>
      <c r="D28" s="764"/>
      <c r="E28" s="764"/>
      <c r="F28" s="764"/>
      <c r="G28" s="764"/>
      <c r="H28" s="764"/>
      <c r="I28" s="764"/>
      <c r="J28" s="764"/>
      <c r="K28" s="764"/>
      <c r="L28" s="764"/>
      <c r="M28" s="764"/>
      <c r="N28" s="764"/>
    </row>
    <row r="29" spans="2:18" x14ac:dyDescent="0.15">
      <c r="B29" s="11"/>
      <c r="C29" s="764"/>
      <c r="D29" s="764"/>
      <c r="E29" s="764"/>
      <c r="F29" s="764"/>
      <c r="G29" s="764"/>
      <c r="H29" s="764"/>
      <c r="I29" s="764"/>
      <c r="J29" s="764"/>
      <c r="K29" s="764"/>
      <c r="L29" s="764"/>
      <c r="M29" s="764"/>
      <c r="N29" s="764"/>
    </row>
    <row r="30" spans="2:18" x14ac:dyDescent="0.15">
      <c r="B30" s="12"/>
      <c r="C30" s="764"/>
      <c r="D30" s="764"/>
      <c r="E30" s="764"/>
      <c r="F30" s="764"/>
      <c r="G30" s="764"/>
      <c r="H30" s="764"/>
      <c r="I30" s="764"/>
      <c r="J30" s="764"/>
      <c r="K30" s="764"/>
      <c r="L30" s="764"/>
      <c r="M30" s="764"/>
      <c r="N30" s="764"/>
    </row>
    <row r="31" spans="2:18" x14ac:dyDescent="0.15">
      <c r="B31" s="13"/>
      <c r="C31" s="13"/>
      <c r="D31" s="13"/>
      <c r="E31" s="13"/>
      <c r="F31" s="13"/>
      <c r="G31" s="13"/>
      <c r="H31" s="13"/>
      <c r="I31" s="13"/>
      <c r="J31" s="13"/>
      <c r="K31" s="13"/>
      <c r="L31" s="13"/>
      <c r="M31" s="760" t="s">
        <v>395</v>
      </c>
      <c r="N31" s="760"/>
    </row>
    <row r="32" spans="2:18" x14ac:dyDescent="0.15">
      <c r="B32" s="13"/>
      <c r="C32" s="13"/>
      <c r="D32" s="13"/>
      <c r="E32" s="13"/>
      <c r="F32" s="13"/>
      <c r="G32" s="13"/>
      <c r="H32" s="13"/>
      <c r="I32" s="13"/>
      <c r="J32" s="13"/>
      <c r="K32" s="13"/>
      <c r="L32" s="13"/>
      <c r="M32" s="14"/>
      <c r="N32" s="14"/>
    </row>
    <row r="33" spans="2:17" x14ac:dyDescent="0.15">
      <c r="B33" s="13"/>
      <c r="C33" s="13"/>
      <c r="D33" s="13"/>
      <c r="E33" s="13"/>
      <c r="F33" s="13"/>
      <c r="G33" s="13"/>
      <c r="H33" s="13"/>
      <c r="I33" s="13"/>
      <c r="J33" s="13"/>
      <c r="K33" s="13"/>
      <c r="L33" s="14"/>
      <c r="M33" s="14"/>
      <c r="N33" s="14"/>
    </row>
    <row r="34" spans="2:17" x14ac:dyDescent="0.15">
      <c r="B34" s="13"/>
      <c r="C34" s="13"/>
      <c r="D34" s="13"/>
      <c r="E34" s="13"/>
      <c r="F34" s="13"/>
      <c r="G34" s="760" t="s">
        <v>396</v>
      </c>
      <c r="H34" s="760"/>
      <c r="I34" s="19" t="str">
        <f>'01.入会申込書（従たる事務所）'!AN17</f>
        <v/>
      </c>
      <c r="J34" s="19" t="s">
        <v>397</v>
      </c>
      <c r="K34" s="19" t="str">
        <f>'01.入会申込書（従たる事務所）'!AR17</f>
        <v/>
      </c>
      <c r="L34" s="19" t="s">
        <v>398</v>
      </c>
      <c r="M34" s="19" t="str">
        <f>'01.入会申込書（従たる事務所）'!AV17</f>
        <v/>
      </c>
      <c r="N34" s="19" t="s">
        <v>399</v>
      </c>
    </row>
    <row r="35" spans="2:17" ht="13.5" customHeight="1" x14ac:dyDescent="0.15">
      <c r="C35" s="12"/>
      <c r="D35" s="15"/>
      <c r="E35" s="15"/>
      <c r="F35" s="15"/>
      <c r="G35" s="16"/>
      <c r="H35" s="3"/>
      <c r="I35" s="20"/>
      <c r="J35" s="20"/>
      <c r="K35" s="20"/>
      <c r="L35" s="20"/>
      <c r="M35" s="20"/>
      <c r="N35" s="20"/>
      <c r="P35" s="12"/>
      <c r="Q35" s="12"/>
    </row>
    <row r="36" spans="2:17" x14ac:dyDescent="0.15">
      <c r="C36" s="12"/>
      <c r="D36" s="12"/>
      <c r="E36" s="12"/>
      <c r="F36" s="12"/>
      <c r="G36" s="12"/>
      <c r="H36" s="12"/>
      <c r="I36" s="12"/>
      <c r="J36" s="12"/>
      <c r="K36" s="12"/>
      <c r="L36" s="12"/>
    </row>
    <row r="37" spans="2:17" x14ac:dyDescent="0.15">
      <c r="C37" s="759" t="s">
        <v>400</v>
      </c>
      <c r="D37" s="759"/>
      <c r="E37" s="6"/>
      <c r="F37" s="6"/>
      <c r="G37" s="6"/>
      <c r="H37" s="12"/>
      <c r="I37" s="12"/>
      <c r="J37" s="12"/>
      <c r="K37" s="12"/>
      <c r="L37" s="12"/>
    </row>
    <row r="38" spans="2:17" x14ac:dyDescent="0.15">
      <c r="C38" s="759"/>
      <c r="D38" s="759"/>
      <c r="E38" s="6"/>
      <c r="F38" s="6"/>
      <c r="G38" s="6"/>
      <c r="H38" s="12"/>
      <c r="I38" s="12"/>
      <c r="J38" s="12"/>
      <c r="K38" s="12"/>
      <c r="L38" s="12"/>
    </row>
    <row r="39" spans="2:17" x14ac:dyDescent="0.15">
      <c r="C39" s="13"/>
      <c r="D39" s="13"/>
      <c r="E39" s="13"/>
      <c r="F39" s="13"/>
      <c r="G39" s="13"/>
      <c r="H39" s="12"/>
      <c r="I39" s="12"/>
      <c r="J39" s="12"/>
      <c r="K39" s="12"/>
      <c r="L39" s="12"/>
    </row>
    <row r="40" spans="2:17" ht="18" customHeight="1" x14ac:dyDescent="0.15">
      <c r="C40" s="759" t="s">
        <v>401</v>
      </c>
      <c r="D40" s="759"/>
      <c r="E40" s="761" t="str">
        <f>'01.入会申込書（従たる事務所）'!L32</f>
        <v>　</v>
      </c>
      <c r="F40" s="761"/>
      <c r="G40" s="761"/>
      <c r="H40" s="761"/>
      <c r="I40" s="761"/>
      <c r="J40" s="761"/>
      <c r="K40" s="761"/>
      <c r="L40" s="761"/>
      <c r="M40" s="761"/>
      <c r="N40" s="17"/>
    </row>
    <row r="41" spans="2:17" ht="18" customHeight="1" x14ac:dyDescent="0.15">
      <c r="C41" s="759"/>
      <c r="D41" s="759"/>
      <c r="E41" s="761"/>
      <c r="F41" s="761"/>
      <c r="G41" s="761"/>
      <c r="H41" s="761"/>
      <c r="I41" s="761"/>
      <c r="J41" s="761"/>
      <c r="K41" s="761"/>
      <c r="L41" s="761"/>
      <c r="M41" s="761"/>
      <c r="N41" s="17"/>
    </row>
    <row r="42" spans="2:17" x14ac:dyDescent="0.15">
      <c r="C42" s="6"/>
      <c r="D42" s="6"/>
      <c r="E42" s="6"/>
      <c r="F42" s="6"/>
      <c r="G42" s="6"/>
      <c r="H42" s="12"/>
      <c r="I42" s="12"/>
      <c r="J42" s="12"/>
      <c r="K42" s="12"/>
      <c r="L42" s="12"/>
    </row>
    <row r="43" spans="2:17" ht="14.25" customHeight="1" x14ac:dyDescent="0.15">
      <c r="C43" s="759" t="s">
        <v>402</v>
      </c>
      <c r="D43" s="759"/>
      <c r="E43" s="761" t="str">
        <f>'01.入会申込書（従たる事務所）'!L28</f>
        <v>美濃善</v>
      </c>
      <c r="F43" s="761"/>
      <c r="G43" s="761"/>
      <c r="H43" s="761"/>
      <c r="I43" s="761"/>
      <c r="J43" s="761"/>
      <c r="K43" s="761"/>
      <c r="L43" s="761"/>
      <c r="M43" s="761"/>
      <c r="N43" s="18"/>
    </row>
    <row r="44" spans="2:17" ht="14.25" customHeight="1" x14ac:dyDescent="0.15">
      <c r="C44" s="759"/>
      <c r="D44" s="759"/>
      <c r="E44" s="761"/>
      <c r="F44" s="761"/>
      <c r="G44" s="761"/>
      <c r="H44" s="761"/>
      <c r="I44" s="761"/>
      <c r="J44" s="761"/>
      <c r="K44" s="761"/>
      <c r="L44" s="761"/>
      <c r="M44" s="761"/>
      <c r="N44" s="18"/>
    </row>
    <row r="45" spans="2:17" x14ac:dyDescent="0.15">
      <c r="C45" s="6"/>
      <c r="D45" s="6"/>
      <c r="E45" s="6"/>
      <c r="F45" s="6"/>
      <c r="G45" s="6"/>
      <c r="H45" s="12"/>
      <c r="I45" s="12"/>
      <c r="J45" s="12"/>
      <c r="K45" s="12"/>
      <c r="L45" s="12"/>
    </row>
    <row r="46" spans="2:17" ht="13.5" customHeight="1" x14ac:dyDescent="0.15">
      <c r="C46" s="759" t="s">
        <v>403</v>
      </c>
      <c r="D46" s="759"/>
      <c r="E46" s="763" t="str">
        <f>'01.入会申込書（従たる事務所）'!L36</f>
        <v/>
      </c>
      <c r="F46" s="763"/>
      <c r="G46" s="763"/>
      <c r="H46" s="763"/>
      <c r="I46" s="763"/>
      <c r="J46" s="763"/>
      <c r="K46" s="762" t="s">
        <v>498</v>
      </c>
      <c r="L46" s="762"/>
      <c r="M46" s="762"/>
      <c r="N46" s="762"/>
    </row>
    <row r="47" spans="2:17" ht="13.5" customHeight="1" x14ac:dyDescent="0.15">
      <c r="C47" s="759"/>
      <c r="D47" s="759"/>
      <c r="E47" s="763"/>
      <c r="F47" s="763"/>
      <c r="G47" s="763"/>
      <c r="H47" s="763"/>
      <c r="I47" s="763"/>
      <c r="J47" s="763"/>
      <c r="K47" s="762"/>
      <c r="L47" s="762"/>
      <c r="M47" s="762"/>
      <c r="N47" s="762"/>
    </row>
  </sheetData>
  <mergeCells count="16">
    <mergeCell ref="C28:N30"/>
    <mergeCell ref="B2:N2"/>
    <mergeCell ref="B10:N13"/>
    <mergeCell ref="A15:O15"/>
    <mergeCell ref="C17:N23"/>
    <mergeCell ref="C24:N27"/>
    <mergeCell ref="C46:D47"/>
    <mergeCell ref="M31:N31"/>
    <mergeCell ref="G34:H34"/>
    <mergeCell ref="C37:D38"/>
    <mergeCell ref="C40:D41"/>
    <mergeCell ref="E40:M41"/>
    <mergeCell ref="C43:D44"/>
    <mergeCell ref="E43:M44"/>
    <mergeCell ref="K46:N47"/>
    <mergeCell ref="E46:J47"/>
  </mergeCells>
  <phoneticPr fontId="41"/>
  <conditionalFormatting sqref="R9:R11">
    <cfRule type="cellIs" dxfId="4"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C437-B344-40AD-B80F-8996A942C604}">
  <dimension ref="B1:S78"/>
  <sheetViews>
    <sheetView showGridLines="0" showZeros="0" view="pageBreakPreview" topLeftCell="A7" zoomScale="85" zoomScaleNormal="100" zoomScaleSheetLayoutView="85" zoomScalePageLayoutView="130" workbookViewId="0">
      <selection activeCell="BE21" sqref="BE21"/>
    </sheetView>
  </sheetViews>
  <sheetFormatPr defaultColWidth="1.125" defaultRowHeight="13.5" x14ac:dyDescent="0.15"/>
  <cols>
    <col min="1" max="1" width="2.625" style="1" customWidth="1"/>
    <col min="2" max="2" width="7.625" style="1" customWidth="1"/>
    <col min="3" max="3" width="15.375" style="1" customWidth="1"/>
    <col min="4" max="4" width="19" style="1" customWidth="1"/>
    <col min="5" max="6" width="2.625" style="1" customWidth="1"/>
    <col min="7" max="7" width="13.875" style="1" bestFit="1" customWidth="1"/>
    <col min="8" max="8" width="15.625" style="1" customWidth="1"/>
    <col min="9" max="14" width="6.625" style="1" customWidth="1"/>
    <col min="15" max="15" width="4.625" style="1" customWidth="1"/>
    <col min="16" max="16" width="2.625" style="1" customWidth="1"/>
    <col min="17" max="17" width="9" style="1" customWidth="1"/>
    <col min="18" max="16384" width="1.125" style="1"/>
  </cols>
  <sheetData>
    <row r="1" spans="2:19" ht="28.35" customHeight="1" x14ac:dyDescent="0.15">
      <c r="B1" s="1017" t="s">
        <v>679</v>
      </c>
      <c r="C1" s="1018"/>
      <c r="D1" s="1018"/>
      <c r="E1" s="1018"/>
      <c r="F1" s="1018"/>
      <c r="G1" s="1018"/>
      <c r="H1" s="1018"/>
      <c r="I1" s="1018"/>
      <c r="J1" s="1018"/>
      <c r="K1" s="1018"/>
      <c r="L1" s="1018"/>
      <c r="M1" s="1018"/>
      <c r="N1" s="1018"/>
      <c r="O1" s="1018"/>
    </row>
    <row r="2" spans="2:19" ht="28.35" customHeight="1" x14ac:dyDescent="0.15">
      <c r="B2" s="1019"/>
      <c r="C2" s="1019"/>
      <c r="D2" s="1019"/>
      <c r="E2" s="1019"/>
      <c r="F2" s="1019"/>
      <c r="G2" s="1019"/>
      <c r="H2" s="1019"/>
      <c r="I2" s="1020" t="s">
        <v>680</v>
      </c>
      <c r="J2" s="1020"/>
      <c r="K2" s="1020"/>
      <c r="L2" s="1020"/>
      <c r="M2" s="1020"/>
      <c r="N2" s="1020"/>
      <c r="O2" s="1020"/>
    </row>
    <row r="3" spans="2:19" ht="39.950000000000003" customHeight="1" x14ac:dyDescent="0.15">
      <c r="B3" s="1019"/>
      <c r="C3" s="1019"/>
      <c r="D3" s="1019"/>
      <c r="E3" s="1019"/>
      <c r="F3" s="1019"/>
      <c r="G3" s="1019"/>
      <c r="H3" s="1019"/>
      <c r="I3" s="1021"/>
      <c r="J3" s="1021"/>
      <c r="K3" s="1021"/>
      <c r="L3" s="1021"/>
      <c r="M3" s="1021"/>
      <c r="N3" s="1021"/>
      <c r="O3" s="1021"/>
    </row>
    <row r="4" spans="2:19" ht="30.75" x14ac:dyDescent="0.15">
      <c r="B4" s="1022" t="s">
        <v>681</v>
      </c>
      <c r="C4" s="1022"/>
      <c r="D4" s="1022"/>
      <c r="E4" s="1022"/>
      <c r="F4" s="1022"/>
      <c r="G4" s="1022"/>
      <c r="H4" s="1022"/>
      <c r="I4" s="1022"/>
      <c r="J4" s="1022"/>
      <c r="K4" s="1022"/>
      <c r="L4" s="1022"/>
      <c r="M4" s="1022"/>
      <c r="N4" s="1022"/>
      <c r="O4" s="1022"/>
      <c r="P4" s="21"/>
      <c r="Q4" s="21"/>
      <c r="R4" s="1023"/>
      <c r="S4" s="1023"/>
    </row>
    <row r="5" spans="2:19" ht="39.950000000000003" customHeight="1" x14ac:dyDescent="0.15">
      <c r="B5" s="1024"/>
      <c r="C5" s="1025"/>
      <c r="D5" s="1025"/>
      <c r="E5" s="1025"/>
      <c r="F5" s="1025"/>
      <c r="G5" s="1025"/>
      <c r="H5" s="1025"/>
      <c r="I5" s="1025"/>
      <c r="J5" s="1025"/>
      <c r="K5" s="1025"/>
      <c r="L5" s="1025"/>
      <c r="M5" s="1025"/>
      <c r="N5" s="1025"/>
      <c r="O5" s="1025"/>
      <c r="P5" s="1023"/>
      <c r="Q5" s="1023"/>
      <c r="R5" s="1023"/>
      <c r="S5" s="1023"/>
    </row>
    <row r="6" spans="2:19" ht="20.100000000000001" customHeight="1" x14ac:dyDescent="0.15">
      <c r="B6" s="1026" t="s">
        <v>682</v>
      </c>
      <c r="C6" s="1026"/>
      <c r="D6" s="1026"/>
      <c r="E6" s="1026"/>
      <c r="F6" s="1026"/>
      <c r="G6" s="1025"/>
      <c r="H6" s="1024"/>
      <c r="I6" s="1025"/>
      <c r="J6" s="1027"/>
      <c r="K6" s="1025"/>
      <c r="L6" s="1025"/>
      <c r="M6" s="1027"/>
      <c r="N6" s="1025"/>
      <c r="O6" s="1025"/>
      <c r="Q6" s="1023"/>
      <c r="R6" s="1023"/>
      <c r="S6" s="1023"/>
    </row>
    <row r="7" spans="2:19" ht="20.100000000000001" customHeight="1" x14ac:dyDescent="0.15">
      <c r="B7" s="1026" t="s">
        <v>683</v>
      </c>
      <c r="C7" s="1028"/>
      <c r="D7" s="1028"/>
      <c r="E7" s="1028"/>
      <c r="F7" s="1028"/>
      <c r="G7" s="1025"/>
      <c r="H7" s="1025"/>
      <c r="I7" s="1025"/>
      <c r="J7" s="1027"/>
      <c r="K7" s="1025"/>
      <c r="L7" s="1025"/>
      <c r="M7" s="1027"/>
      <c r="N7" s="1025"/>
      <c r="O7" s="1025"/>
      <c r="Q7" s="1023"/>
      <c r="R7" s="1023"/>
      <c r="S7" s="1023"/>
    </row>
    <row r="8" spans="2:19" ht="20.100000000000001" customHeight="1" x14ac:dyDescent="0.15">
      <c r="B8" s="1029" t="s">
        <v>684</v>
      </c>
      <c r="C8" s="1029"/>
      <c r="D8" s="1029"/>
      <c r="E8" s="1029"/>
      <c r="F8" s="1029"/>
      <c r="G8" s="1025"/>
      <c r="H8" s="1025"/>
      <c r="I8" s="1025"/>
      <c r="J8" s="1027"/>
      <c r="K8" s="1025"/>
      <c r="L8" s="1025"/>
      <c r="M8" s="1027"/>
      <c r="N8" s="1025"/>
      <c r="O8" s="1025"/>
      <c r="Q8" s="1023"/>
      <c r="R8" s="1023"/>
      <c r="S8" s="1023"/>
    </row>
    <row r="9" spans="2:19" ht="20.100000000000001" customHeight="1" x14ac:dyDescent="0.15">
      <c r="B9" s="1018"/>
      <c r="C9" s="1018"/>
      <c r="D9" s="1018"/>
      <c r="E9" s="1018"/>
      <c r="F9" s="1018"/>
      <c r="G9" s="1025"/>
      <c r="H9" s="1025"/>
      <c r="I9" s="1025"/>
      <c r="J9" s="1027"/>
      <c r="K9" s="1025"/>
      <c r="L9" s="1025"/>
      <c r="M9" s="1027"/>
      <c r="N9" s="1025"/>
      <c r="O9" s="1025"/>
      <c r="Q9" s="1023"/>
      <c r="R9" s="1023"/>
      <c r="S9" s="1023"/>
    </row>
    <row r="10" spans="2:19" ht="14.25" x14ac:dyDescent="0.15">
      <c r="B10" s="1025"/>
      <c r="C10" s="1025"/>
      <c r="D10" s="1025"/>
      <c r="E10" s="1025"/>
      <c r="F10" s="1025"/>
      <c r="G10" s="1025"/>
      <c r="H10" s="1025"/>
      <c r="I10" s="1025"/>
      <c r="J10" s="1027"/>
      <c r="K10" s="1025"/>
      <c r="L10" s="1025"/>
      <c r="M10" s="1027"/>
      <c r="N10" s="1025"/>
      <c r="O10" s="1025"/>
      <c r="Q10" s="1023"/>
      <c r="R10" s="1023"/>
      <c r="S10" s="1023"/>
    </row>
    <row r="11" spans="2:19" ht="14.25" x14ac:dyDescent="0.15">
      <c r="B11" s="1025"/>
      <c r="C11" s="1025"/>
      <c r="D11" s="1030"/>
      <c r="E11" s="1030"/>
      <c r="F11" s="1030"/>
      <c r="G11" s="1030"/>
      <c r="H11" s="1030"/>
      <c r="I11" s="1030"/>
      <c r="J11" s="1030"/>
      <c r="K11" s="1030"/>
      <c r="L11" s="1030"/>
      <c r="M11" s="1030"/>
      <c r="N11" s="1030"/>
      <c r="O11" s="1025"/>
      <c r="Q11" s="9"/>
      <c r="R11" s="9"/>
      <c r="S11" s="9"/>
    </row>
    <row r="12" spans="2:19" ht="14.25" x14ac:dyDescent="0.15">
      <c r="B12" s="1025"/>
      <c r="C12" s="1025"/>
      <c r="D12" s="1025"/>
      <c r="E12" s="1025"/>
      <c r="F12" s="1025"/>
      <c r="G12" s="1025"/>
      <c r="H12" s="1025"/>
      <c r="I12" s="1025"/>
      <c r="J12" s="1027"/>
      <c r="K12" s="1025"/>
      <c r="L12" s="1025"/>
      <c r="M12" s="1027"/>
      <c r="N12" s="1025"/>
      <c r="O12" s="1025"/>
      <c r="Q12" s="1023"/>
      <c r="R12" s="1023"/>
      <c r="S12" s="1023"/>
    </row>
    <row r="13" spans="2:19" ht="30" customHeight="1" x14ac:dyDescent="0.15">
      <c r="B13" s="1025"/>
      <c r="C13" s="1025"/>
      <c r="D13" s="1025"/>
      <c r="E13" s="1025"/>
      <c r="F13" s="1025"/>
      <c r="G13" s="1031" t="s">
        <v>685</v>
      </c>
      <c r="I13" s="1018"/>
      <c r="J13" s="1018"/>
      <c r="K13" s="1018"/>
      <c r="L13" s="1018"/>
      <c r="M13" s="1018"/>
      <c r="N13" s="1018"/>
      <c r="O13" s="1018"/>
      <c r="Q13" s="1023"/>
      <c r="R13" s="1023"/>
      <c r="S13" s="1023"/>
    </row>
    <row r="14" spans="2:19" ht="30" customHeight="1" x14ac:dyDescent="0.15">
      <c r="B14" s="1025"/>
      <c r="C14" s="1025"/>
      <c r="D14" s="1025"/>
      <c r="E14" s="1025"/>
      <c r="F14" s="1025"/>
      <c r="G14" s="1031" t="s">
        <v>686</v>
      </c>
      <c r="I14" s="1018"/>
      <c r="J14" s="1018"/>
      <c r="K14" s="1018"/>
      <c r="L14" s="1018"/>
      <c r="M14" s="1018"/>
      <c r="N14" s="1018"/>
      <c r="O14" s="1018"/>
      <c r="Q14" s="1023"/>
      <c r="R14" s="1023"/>
      <c r="S14" s="1023"/>
    </row>
    <row r="15" spans="2:19" ht="30" customHeight="1" x14ac:dyDescent="0.15">
      <c r="B15" s="1025"/>
      <c r="C15" s="1025"/>
      <c r="D15" s="1030"/>
      <c r="E15" s="1030"/>
      <c r="F15" s="1030"/>
      <c r="G15" s="1032" t="s">
        <v>687</v>
      </c>
      <c r="I15" s="1018"/>
      <c r="J15" s="1018"/>
      <c r="K15" s="1018"/>
      <c r="L15" s="1018"/>
      <c r="M15" s="1018"/>
      <c r="N15" s="1018"/>
      <c r="O15" s="1018"/>
      <c r="Q15" s="9"/>
      <c r="R15" s="9"/>
      <c r="S15" s="9"/>
    </row>
    <row r="16" spans="2:19" ht="30" customHeight="1" x14ac:dyDescent="0.15">
      <c r="B16" s="1025"/>
      <c r="C16" s="1025"/>
      <c r="D16" s="1025"/>
      <c r="E16" s="1025"/>
      <c r="F16" s="1025"/>
      <c r="G16" s="1031" t="s">
        <v>688</v>
      </c>
      <c r="I16" s="1018"/>
      <c r="J16" s="1018"/>
      <c r="K16" s="1018"/>
      <c r="L16" s="1018"/>
      <c r="M16" s="1018"/>
      <c r="N16" s="1018" t="s">
        <v>689</v>
      </c>
      <c r="Q16" s="1023"/>
      <c r="R16" s="1023"/>
      <c r="S16" s="1023"/>
    </row>
    <row r="17" spans="2:19" ht="14.25" x14ac:dyDescent="0.15">
      <c r="B17" s="1025"/>
      <c r="C17" s="1025"/>
      <c r="D17" s="1025"/>
      <c r="E17" s="1025"/>
      <c r="F17" s="1025"/>
      <c r="G17" s="1025"/>
      <c r="H17" s="1025"/>
      <c r="I17" s="1025"/>
      <c r="J17" s="1027"/>
      <c r="K17" s="1025"/>
      <c r="L17" s="1025"/>
      <c r="M17" s="1027"/>
      <c r="N17" s="1025"/>
      <c r="O17" s="1025"/>
      <c r="Q17" s="1023"/>
      <c r="R17" s="1023"/>
      <c r="S17" s="1023"/>
    </row>
    <row r="18" spans="2:19" ht="28.35" customHeight="1" x14ac:dyDescent="0.15">
      <c r="B18" s="1025"/>
      <c r="C18" s="1025"/>
      <c r="D18" s="1030"/>
      <c r="E18" s="1030"/>
      <c r="F18" s="1030"/>
      <c r="G18" s="1030"/>
      <c r="H18" s="1030"/>
      <c r="I18" s="1030"/>
      <c r="J18" s="1030"/>
      <c r="K18" s="1030"/>
      <c r="L18" s="1030"/>
      <c r="M18" s="1030"/>
      <c r="N18" s="1030"/>
      <c r="O18" s="1025"/>
      <c r="Q18" s="9"/>
      <c r="R18" s="9"/>
      <c r="S18" s="9"/>
    </row>
    <row r="19" spans="2:19" ht="28.35" customHeight="1" x14ac:dyDescent="0.15">
      <c r="B19" s="1025"/>
      <c r="C19" s="1025"/>
      <c r="D19" s="1025"/>
      <c r="E19" s="1025"/>
      <c r="F19" s="1025"/>
      <c r="G19" s="1025"/>
      <c r="H19" s="1025"/>
      <c r="I19" s="1025"/>
      <c r="J19" s="1027"/>
      <c r="K19" s="1025"/>
      <c r="L19" s="1025"/>
      <c r="M19" s="1027"/>
      <c r="N19" s="1025"/>
      <c r="O19" s="1025"/>
      <c r="Q19" s="1023"/>
      <c r="R19" s="1023"/>
      <c r="S19" s="1023"/>
    </row>
    <row r="20" spans="2:19" ht="35.1" customHeight="1" x14ac:dyDescent="0.15">
      <c r="B20" s="1033" t="s">
        <v>690</v>
      </c>
      <c r="C20" s="1033"/>
      <c r="D20" s="1033"/>
      <c r="E20" s="1033"/>
      <c r="F20" s="1033"/>
      <c r="G20" s="1033"/>
      <c r="H20" s="1033"/>
      <c r="I20" s="1033"/>
      <c r="J20" s="1033"/>
      <c r="K20" s="1033"/>
      <c r="L20" s="1033"/>
      <c r="M20" s="1033"/>
      <c r="N20" s="1033"/>
      <c r="O20" s="1033"/>
      <c r="Q20" s="9"/>
      <c r="R20" s="9"/>
      <c r="S20" s="9"/>
    </row>
    <row r="21" spans="2:19" ht="19.7" customHeight="1" x14ac:dyDescent="0.15">
      <c r="B21" s="1034"/>
      <c r="C21" s="1035"/>
      <c r="D21" s="1035"/>
      <c r="E21" s="1035"/>
      <c r="F21" s="1035"/>
      <c r="G21" s="1035"/>
      <c r="H21" s="1035"/>
      <c r="I21" s="1035"/>
      <c r="J21" s="1035"/>
      <c r="K21" s="1035"/>
      <c r="L21" s="1035"/>
      <c r="M21" s="1035"/>
      <c r="N21" s="1035"/>
      <c r="O21" s="1035"/>
      <c r="Q21" s="9"/>
      <c r="R21" s="9"/>
      <c r="S21" s="9"/>
    </row>
    <row r="22" spans="2:19" ht="8.4499999999999993" customHeight="1" x14ac:dyDescent="0.15">
      <c r="B22" s="1034"/>
      <c r="C22" s="1035"/>
      <c r="D22" s="1035"/>
      <c r="E22" s="1035"/>
      <c r="F22" s="1035"/>
      <c r="G22" s="1035"/>
      <c r="H22" s="1035"/>
      <c r="I22" s="1035"/>
      <c r="J22" s="1035"/>
      <c r="K22" s="1035"/>
      <c r="L22" s="1035"/>
      <c r="M22" s="1035"/>
      <c r="N22" s="1035"/>
      <c r="O22" s="1035"/>
      <c r="Q22" s="9"/>
      <c r="R22" s="9"/>
      <c r="S22" s="9"/>
    </row>
    <row r="23" spans="2:19" ht="19.7" customHeight="1" x14ac:dyDescent="0.15">
      <c r="B23" s="1036" t="s">
        <v>516</v>
      </c>
      <c r="C23" s="1036"/>
      <c r="D23" s="1036"/>
      <c r="E23" s="1036"/>
      <c r="F23" s="1036"/>
      <c r="G23" s="1036"/>
      <c r="H23" s="1036"/>
      <c r="I23" s="1036"/>
      <c r="J23" s="1036"/>
      <c r="K23" s="1036"/>
      <c r="L23" s="1036"/>
      <c r="M23" s="1036"/>
      <c r="N23" s="1036"/>
      <c r="O23" s="1036"/>
      <c r="Q23" s="9"/>
      <c r="R23" s="9"/>
      <c r="S23" s="9"/>
    </row>
    <row r="24" spans="2:19" ht="8.4499999999999993" customHeight="1" x14ac:dyDescent="0.15">
      <c r="B24" s="1034"/>
      <c r="C24" s="1035"/>
      <c r="D24" s="1035"/>
      <c r="E24" s="1035"/>
      <c r="F24" s="1035"/>
      <c r="G24" s="1035"/>
      <c r="H24" s="1035"/>
      <c r="I24" s="1035"/>
      <c r="J24" s="1035"/>
      <c r="K24" s="1035"/>
      <c r="L24" s="1035"/>
      <c r="M24" s="1035"/>
      <c r="N24" s="1035"/>
      <c r="O24" s="1035"/>
      <c r="Q24" s="1037"/>
      <c r="R24" s="1037"/>
      <c r="S24" s="1037"/>
    </row>
    <row r="25" spans="2:19" ht="19.7" customHeight="1" x14ac:dyDescent="0.15">
      <c r="B25" s="1035" t="s">
        <v>691</v>
      </c>
      <c r="C25" s="1035"/>
      <c r="D25" s="1035"/>
      <c r="E25" s="1035"/>
      <c r="F25" s="1035"/>
      <c r="G25" s="1035"/>
      <c r="H25" s="1035"/>
      <c r="I25" s="1035"/>
      <c r="J25" s="1035"/>
      <c r="K25" s="1035"/>
      <c r="L25" s="1035"/>
      <c r="M25" s="1035"/>
      <c r="N25" s="1035"/>
      <c r="O25" s="1035"/>
      <c r="Q25" s="1037"/>
      <c r="R25" s="1037"/>
      <c r="S25" s="1037"/>
    </row>
    <row r="26" spans="2:19" ht="8.4499999999999993" customHeight="1" x14ac:dyDescent="0.15">
      <c r="B26" s="1038"/>
      <c r="C26" s="1039"/>
      <c r="D26" s="1039"/>
      <c r="E26" s="1039"/>
      <c r="F26" s="1039"/>
      <c r="G26" s="1039"/>
      <c r="H26" s="1039"/>
      <c r="I26" s="1039"/>
      <c r="J26" s="1039"/>
      <c r="K26" s="1039"/>
      <c r="L26" s="1039"/>
      <c r="M26" s="1039"/>
      <c r="N26" s="1039"/>
      <c r="O26" s="1039"/>
      <c r="P26" s="1023"/>
      <c r="Q26" s="1037"/>
      <c r="R26" s="1037"/>
      <c r="S26" s="1037"/>
    </row>
    <row r="27" spans="2:19" ht="19.7" customHeight="1" x14ac:dyDescent="0.15">
      <c r="B27" s="1040" t="s">
        <v>692</v>
      </c>
      <c r="C27" s="1040"/>
      <c r="D27" s="1040"/>
      <c r="E27" s="1040"/>
      <c r="F27" s="1040"/>
      <c r="G27" s="1040"/>
      <c r="H27" s="1040"/>
      <c r="I27" s="1040"/>
      <c r="J27" s="1040"/>
      <c r="K27" s="1040"/>
      <c r="L27" s="1040"/>
      <c r="M27" s="1040"/>
      <c r="N27" s="1040"/>
      <c r="O27" s="1040"/>
      <c r="Q27" s="1037"/>
      <c r="R27" s="1037"/>
      <c r="S27" s="1037"/>
    </row>
    <row r="28" spans="2:19" ht="8.4499999999999993" customHeight="1" x14ac:dyDescent="0.15">
      <c r="B28" s="1041"/>
      <c r="C28" s="1042"/>
      <c r="D28" s="1042"/>
      <c r="E28" s="1042"/>
      <c r="F28" s="1042"/>
      <c r="G28" s="1042"/>
      <c r="H28" s="1042"/>
      <c r="I28" s="1042"/>
      <c r="J28" s="1042"/>
      <c r="K28" s="1042"/>
      <c r="L28" s="1042"/>
      <c r="M28" s="1042"/>
      <c r="N28" s="1042"/>
      <c r="O28" s="1042"/>
      <c r="Q28" s="1037"/>
      <c r="R28" s="1037"/>
      <c r="S28" s="1037"/>
    </row>
    <row r="29" spans="2:19" ht="39.950000000000003" customHeight="1" x14ac:dyDescent="0.15">
      <c r="B29" s="1043" t="s">
        <v>693</v>
      </c>
      <c r="C29" s="1044"/>
      <c r="D29" s="1044"/>
      <c r="E29" s="1044"/>
      <c r="F29" s="1044"/>
      <c r="G29" s="1044"/>
      <c r="H29" s="1044"/>
      <c r="I29" s="1044"/>
      <c r="J29" s="1044"/>
      <c r="K29" s="1044"/>
      <c r="L29" s="1044"/>
      <c r="M29" s="1044"/>
      <c r="N29" s="1044"/>
      <c r="O29" s="1044"/>
      <c r="Q29" s="1045"/>
      <c r="R29" s="1045"/>
      <c r="S29" s="1045"/>
    </row>
    <row r="30" spans="2:19" ht="8.4499999999999993" customHeight="1" x14ac:dyDescent="0.15">
      <c r="B30" s="1046"/>
      <c r="C30" s="1035"/>
      <c r="D30" s="1035"/>
      <c r="E30" s="1035"/>
      <c r="F30" s="1035"/>
      <c r="G30" s="1035"/>
      <c r="H30" s="1035"/>
      <c r="I30" s="1035"/>
      <c r="J30" s="1035"/>
      <c r="K30" s="1035"/>
      <c r="L30" s="1035"/>
      <c r="M30" s="1035"/>
      <c r="N30" s="1035"/>
      <c r="O30" s="1035"/>
      <c r="Q30" s="1045"/>
      <c r="R30" s="1045"/>
      <c r="S30" s="1045"/>
    </row>
    <row r="31" spans="2:19" ht="19.7" customHeight="1" x14ac:dyDescent="0.15">
      <c r="B31" s="1043" t="s">
        <v>694</v>
      </c>
      <c r="C31" s="1043"/>
      <c r="D31" s="1043"/>
      <c r="E31" s="1043"/>
      <c r="F31" s="1043"/>
      <c r="G31" s="1043"/>
      <c r="H31" s="1043"/>
      <c r="I31" s="1043"/>
      <c r="J31" s="1043"/>
      <c r="K31" s="1043"/>
      <c r="L31" s="1043"/>
      <c r="M31" s="1043"/>
      <c r="N31" s="1043"/>
      <c r="O31" s="1043"/>
      <c r="Q31" s="1045"/>
      <c r="R31" s="1045"/>
      <c r="S31" s="1045"/>
    </row>
    <row r="32" spans="2:19" ht="8.4499999999999993" customHeight="1" x14ac:dyDescent="0.15">
      <c r="B32" s="1046"/>
      <c r="C32" s="1035"/>
      <c r="D32" s="1035"/>
      <c r="E32" s="1035"/>
      <c r="F32" s="1035"/>
      <c r="G32" s="1035"/>
      <c r="H32" s="1035"/>
      <c r="I32" s="1035"/>
      <c r="J32" s="1035"/>
      <c r="K32" s="1035"/>
      <c r="L32" s="1035"/>
      <c r="M32" s="1035"/>
      <c r="N32" s="1035"/>
      <c r="O32" s="1035"/>
      <c r="Q32" s="1045"/>
      <c r="R32" s="1045"/>
      <c r="S32" s="1045"/>
    </row>
    <row r="33" spans="2:19" ht="19.7" customHeight="1" x14ac:dyDescent="0.15">
      <c r="B33" s="1043" t="s">
        <v>695</v>
      </c>
      <c r="C33" s="1043"/>
      <c r="D33" s="1043"/>
      <c r="E33" s="1043"/>
      <c r="F33" s="1043"/>
      <c r="G33" s="1043"/>
      <c r="H33" s="1043"/>
      <c r="I33" s="1043"/>
      <c r="J33" s="1043"/>
      <c r="K33" s="1043"/>
      <c r="L33" s="1043"/>
      <c r="M33" s="1043"/>
      <c r="N33" s="1043"/>
      <c r="O33" s="1043"/>
      <c r="Q33" s="1047"/>
      <c r="R33" s="1047"/>
      <c r="S33" s="1047"/>
    </row>
    <row r="34" spans="2:19" ht="8.4499999999999993" customHeight="1" x14ac:dyDescent="0.15">
      <c r="B34" s="1046"/>
      <c r="C34" s="1035"/>
      <c r="D34" s="1035"/>
      <c r="E34" s="1035"/>
      <c r="F34" s="1035"/>
      <c r="G34" s="1035"/>
      <c r="H34" s="1035"/>
      <c r="I34" s="1035"/>
      <c r="J34" s="1035"/>
      <c r="K34" s="1035"/>
      <c r="L34" s="1035"/>
      <c r="M34" s="1035"/>
      <c r="N34" s="1035"/>
      <c r="O34" s="1035"/>
      <c r="Q34" s="1023"/>
      <c r="R34" s="1023"/>
      <c r="S34" s="1023"/>
    </row>
    <row r="35" spans="2:19" ht="19.7" customHeight="1" x14ac:dyDescent="0.15">
      <c r="B35" s="1040" t="s">
        <v>696</v>
      </c>
      <c r="C35" s="1040"/>
      <c r="D35" s="1040"/>
      <c r="E35" s="1040"/>
      <c r="F35" s="1040"/>
      <c r="G35" s="1040"/>
      <c r="H35" s="1040"/>
      <c r="I35" s="1040"/>
      <c r="J35" s="1040"/>
      <c r="K35" s="1040"/>
      <c r="L35" s="1040"/>
      <c r="M35" s="1040"/>
      <c r="N35" s="1040"/>
      <c r="O35" s="1040"/>
    </row>
    <row r="36" spans="2:19" ht="8.4499999999999993" customHeight="1" x14ac:dyDescent="0.15">
      <c r="B36" s="1046"/>
      <c r="C36" s="1035"/>
      <c r="D36" s="1035"/>
      <c r="E36" s="1035"/>
      <c r="F36" s="1035"/>
      <c r="G36" s="1035"/>
      <c r="H36" s="1035"/>
      <c r="I36" s="1035"/>
      <c r="J36" s="1035"/>
      <c r="K36" s="1035"/>
      <c r="L36" s="1035"/>
      <c r="M36" s="1035"/>
      <c r="N36" s="1035"/>
      <c r="O36" s="1035"/>
    </row>
    <row r="37" spans="2:19" ht="35.1" customHeight="1" x14ac:dyDescent="0.15">
      <c r="B37" s="1043" t="s">
        <v>697</v>
      </c>
      <c r="C37" s="1043"/>
      <c r="D37" s="1043"/>
      <c r="E37" s="1043"/>
      <c r="F37" s="1043"/>
      <c r="G37" s="1043"/>
      <c r="H37" s="1043"/>
      <c r="I37" s="1043"/>
      <c r="J37" s="1043"/>
      <c r="K37" s="1043"/>
      <c r="L37" s="1043"/>
      <c r="M37" s="1043"/>
      <c r="N37" s="1043"/>
      <c r="O37" s="1043"/>
    </row>
    <row r="38" spans="2:19" ht="8.4499999999999993" customHeight="1" x14ac:dyDescent="0.15">
      <c r="B38" s="1046"/>
      <c r="C38" s="1035"/>
      <c r="D38" s="1035"/>
      <c r="E38" s="1035"/>
      <c r="F38" s="1035"/>
      <c r="G38" s="1035"/>
      <c r="H38" s="1035"/>
      <c r="I38" s="1035"/>
      <c r="J38" s="1035"/>
      <c r="K38" s="1035"/>
      <c r="L38" s="1035"/>
      <c r="M38" s="1035"/>
      <c r="N38" s="1035"/>
      <c r="O38" s="1035"/>
    </row>
    <row r="39" spans="2:19" ht="39.950000000000003" customHeight="1" x14ac:dyDescent="0.15">
      <c r="B39" s="1043" t="s">
        <v>698</v>
      </c>
      <c r="C39" s="1044"/>
      <c r="D39" s="1044"/>
      <c r="E39" s="1044"/>
      <c r="F39" s="1044"/>
      <c r="G39" s="1044"/>
      <c r="H39" s="1044"/>
      <c r="I39" s="1044"/>
      <c r="J39" s="1044"/>
      <c r="K39" s="1044"/>
      <c r="L39" s="1044"/>
      <c r="M39" s="1044"/>
      <c r="N39" s="1044"/>
      <c r="O39" s="1044"/>
    </row>
    <row r="40" spans="2:19" ht="8.4499999999999993" customHeight="1" x14ac:dyDescent="0.15">
      <c r="B40" s="1046"/>
      <c r="C40" s="1035"/>
      <c r="D40" s="1035"/>
      <c r="E40" s="1035"/>
      <c r="F40" s="1035"/>
      <c r="G40" s="1035"/>
      <c r="H40" s="1035"/>
      <c r="I40" s="1035"/>
      <c r="J40" s="1035"/>
      <c r="K40" s="1035"/>
      <c r="L40" s="1035"/>
      <c r="M40" s="1035"/>
      <c r="N40" s="1035"/>
      <c r="O40" s="1035"/>
    </row>
    <row r="41" spans="2:19" ht="8.4499999999999993" customHeight="1" x14ac:dyDescent="0.15">
      <c r="B41" s="1020"/>
      <c r="C41" s="1039"/>
      <c r="D41" s="1039"/>
      <c r="E41" s="1048"/>
      <c r="F41" s="1048"/>
      <c r="G41" s="1048"/>
      <c r="H41" s="1048"/>
      <c r="I41" s="1048"/>
      <c r="J41" s="1048"/>
      <c r="K41" s="1048"/>
      <c r="L41" s="1048"/>
      <c r="M41" s="1048"/>
      <c r="N41" s="1048"/>
      <c r="O41" s="1048"/>
    </row>
    <row r="42" spans="2:19" ht="19.7" customHeight="1" x14ac:dyDescent="0.15">
      <c r="B42" s="1020"/>
      <c r="C42" s="1039"/>
      <c r="D42" s="1039"/>
      <c r="E42" s="1048"/>
      <c r="F42" s="1048"/>
      <c r="G42" s="1048"/>
      <c r="H42" s="1048"/>
      <c r="I42" s="1048"/>
      <c r="J42" s="1049" t="s">
        <v>699</v>
      </c>
      <c r="K42" s="1050"/>
      <c r="L42" s="1050"/>
      <c r="M42" s="1050"/>
      <c r="N42" s="1050"/>
      <c r="O42" s="1050"/>
    </row>
    <row r="43" spans="2:19" ht="19.7" customHeight="1" x14ac:dyDescent="0.15">
      <c r="B43" s="1020"/>
      <c r="C43" s="1042"/>
      <c r="D43" s="1042"/>
      <c r="E43" s="1042"/>
      <c r="F43" s="1042"/>
      <c r="G43" s="1042"/>
      <c r="H43" s="1035"/>
      <c r="I43" s="1035"/>
      <c r="J43" s="1035"/>
      <c r="K43" s="1035"/>
      <c r="L43" s="1035"/>
      <c r="M43" s="1035"/>
      <c r="N43" s="1035"/>
      <c r="O43" s="1020"/>
    </row>
    <row r="44" spans="2:19" ht="28.35" customHeight="1" x14ac:dyDescent="0.15">
      <c r="B44" s="1017" t="s">
        <v>700</v>
      </c>
      <c r="C44" s="1018"/>
      <c r="D44" s="1018"/>
      <c r="E44" s="1018"/>
      <c r="F44" s="1018"/>
      <c r="G44" s="1018"/>
      <c r="H44" s="1018"/>
      <c r="I44" s="1018"/>
      <c r="J44" s="1018"/>
      <c r="K44" s="1018"/>
      <c r="L44" s="1018"/>
      <c r="M44" s="1018"/>
      <c r="N44" s="1018"/>
      <c r="O44" s="1018"/>
    </row>
    <row r="45" spans="2:19" ht="19.7" customHeight="1" x14ac:dyDescent="0.15">
      <c r="B45" s="1019"/>
      <c r="C45" s="1019"/>
      <c r="D45" s="1019"/>
      <c r="E45" s="1019"/>
      <c r="F45" s="1019"/>
      <c r="G45" s="1019"/>
      <c r="H45" s="1019"/>
      <c r="I45" s="1020" t="s">
        <v>680</v>
      </c>
      <c r="J45" s="1020"/>
      <c r="K45" s="1020"/>
      <c r="L45" s="1020"/>
      <c r="M45" s="1020"/>
      <c r="N45" s="1020"/>
      <c r="O45" s="1020"/>
    </row>
    <row r="46" spans="2:19" ht="39.950000000000003" customHeight="1" x14ac:dyDescent="0.15">
      <c r="B46" s="1019"/>
      <c r="C46" s="1019"/>
      <c r="D46" s="1019"/>
      <c r="E46" s="1019"/>
      <c r="F46" s="1019"/>
      <c r="G46" s="1019"/>
      <c r="H46" s="1019"/>
      <c r="I46" s="1021"/>
      <c r="J46" s="1021"/>
      <c r="K46" s="1021"/>
      <c r="L46" s="1021"/>
      <c r="M46" s="1021"/>
      <c r="N46" s="1021"/>
      <c r="O46" s="1021"/>
    </row>
    <row r="47" spans="2:19" ht="30.95" customHeight="1" x14ac:dyDescent="0.15">
      <c r="B47" s="1022" t="s">
        <v>681</v>
      </c>
      <c r="C47" s="1022"/>
      <c r="D47" s="1022"/>
      <c r="E47" s="1022"/>
      <c r="F47" s="1022"/>
      <c r="G47" s="1022"/>
      <c r="H47" s="1022"/>
      <c r="I47" s="1022"/>
      <c r="J47" s="1022"/>
      <c r="K47" s="1022"/>
      <c r="L47" s="1022"/>
      <c r="M47" s="1022"/>
      <c r="N47" s="1022"/>
      <c r="O47" s="1022"/>
      <c r="P47" s="21"/>
    </row>
    <row r="48" spans="2:19" ht="39.950000000000003" customHeight="1" x14ac:dyDescent="0.15">
      <c r="B48" s="1024"/>
      <c r="C48" s="1025"/>
      <c r="D48" s="1025"/>
      <c r="E48" s="1025"/>
      <c r="F48" s="1025"/>
      <c r="G48" s="1025"/>
      <c r="H48" s="1025"/>
      <c r="I48" s="1025"/>
      <c r="J48" s="1025"/>
      <c r="K48" s="1025"/>
      <c r="L48" s="1025"/>
      <c r="M48" s="1025"/>
      <c r="N48" s="1025"/>
      <c r="O48" s="1025"/>
      <c r="P48" s="1023"/>
    </row>
    <row r="49" spans="2:15" ht="14.1" customHeight="1" x14ac:dyDescent="0.15">
      <c r="B49" s="1026"/>
      <c r="C49" s="1026"/>
      <c r="D49" s="1026"/>
      <c r="E49" s="1026"/>
      <c r="F49" s="1026"/>
      <c r="G49" s="1025"/>
      <c r="H49" s="1024"/>
      <c r="I49" s="1025"/>
      <c r="J49" s="1027"/>
      <c r="K49" s="1025"/>
      <c r="L49" s="1025"/>
      <c r="M49" s="1027"/>
      <c r="N49" s="1025"/>
      <c r="O49" s="1025"/>
    </row>
    <row r="50" spans="2:15" ht="14.1" customHeight="1" x14ac:dyDescent="0.15">
      <c r="B50" s="1025" t="s">
        <v>701</v>
      </c>
      <c r="C50" s="99"/>
      <c r="D50" s="99"/>
      <c r="E50" s="99"/>
      <c r="F50" s="99"/>
      <c r="G50" s="1025"/>
      <c r="H50" s="1025"/>
      <c r="I50" s="1025"/>
      <c r="J50" s="1027"/>
      <c r="K50" s="1025"/>
      <c r="L50" s="1025"/>
      <c r="M50" s="1027"/>
      <c r="N50" s="1025"/>
      <c r="O50" s="1025"/>
    </row>
    <row r="51" spans="2:15" ht="14.1" customHeight="1" x14ac:dyDescent="0.15">
      <c r="B51" s="1029"/>
      <c r="C51" s="1029"/>
      <c r="D51" s="1029"/>
      <c r="E51" s="1029"/>
      <c r="F51" s="1029"/>
      <c r="G51" s="1025"/>
      <c r="H51" s="1025"/>
      <c r="I51" s="1025"/>
      <c r="J51" s="1027"/>
      <c r="K51" s="1025"/>
      <c r="L51" s="1025"/>
      <c r="M51" s="1027"/>
      <c r="N51" s="1025"/>
      <c r="O51" s="1025"/>
    </row>
    <row r="52" spans="2:15" ht="14.1" customHeight="1" x14ac:dyDescent="0.15">
      <c r="B52" s="1018"/>
      <c r="C52" s="1018"/>
      <c r="D52" s="1018"/>
      <c r="E52" s="1018"/>
      <c r="F52" s="1018"/>
      <c r="G52" s="1025"/>
      <c r="H52" s="1025"/>
      <c r="I52" s="1025"/>
      <c r="J52" s="1027"/>
      <c r="K52" s="1025"/>
      <c r="L52" s="1025"/>
      <c r="M52" s="1027"/>
      <c r="N52" s="1025"/>
      <c r="O52" s="1025"/>
    </row>
    <row r="53" spans="2:15" ht="14.1" customHeight="1" x14ac:dyDescent="0.15">
      <c r="B53" s="1025"/>
      <c r="C53" s="1025"/>
      <c r="D53" s="1025"/>
      <c r="E53" s="1025"/>
      <c r="F53" s="1025"/>
      <c r="G53" s="1025"/>
      <c r="H53" s="1025"/>
      <c r="I53" s="1025"/>
      <c r="J53" s="1027"/>
      <c r="K53" s="1025"/>
      <c r="L53" s="1025"/>
      <c r="M53" s="1027"/>
      <c r="N53" s="1025"/>
      <c r="O53" s="1025"/>
    </row>
    <row r="54" spans="2:15" ht="14.1" customHeight="1" x14ac:dyDescent="0.15">
      <c r="B54" s="1025"/>
      <c r="C54" s="1025"/>
      <c r="D54" s="1030"/>
      <c r="E54" s="1030"/>
      <c r="F54" s="1030"/>
      <c r="G54" s="1030"/>
      <c r="H54" s="1030"/>
      <c r="I54" s="1030"/>
      <c r="J54" s="1030"/>
      <c r="K54" s="1030"/>
      <c r="L54" s="1030"/>
      <c r="M54" s="1030"/>
      <c r="N54" s="1030"/>
      <c r="O54" s="1025"/>
    </row>
    <row r="55" spans="2:15" ht="24.95" customHeight="1" x14ac:dyDescent="0.15">
      <c r="B55" s="1025"/>
      <c r="C55" s="1025"/>
      <c r="D55" s="1025"/>
      <c r="E55" s="1025"/>
      <c r="F55" s="1025"/>
      <c r="G55" s="1025"/>
      <c r="H55" s="1025"/>
      <c r="I55" s="1025"/>
      <c r="J55" s="1027"/>
      <c r="K55" s="1025"/>
      <c r="L55" s="1025"/>
      <c r="M55" s="1027"/>
      <c r="N55" s="1025"/>
      <c r="O55" s="1025"/>
    </row>
    <row r="56" spans="2:15" ht="24.95" customHeight="1" x14ac:dyDescent="0.15">
      <c r="B56" s="1025"/>
      <c r="C56" s="1025"/>
      <c r="D56" s="1025"/>
      <c r="E56" s="1025"/>
      <c r="F56" s="1025"/>
      <c r="G56" s="1031" t="s">
        <v>685</v>
      </c>
      <c r="I56" s="1018"/>
      <c r="J56" s="1018"/>
      <c r="K56" s="1018"/>
      <c r="L56" s="1018"/>
      <c r="M56" s="1018"/>
      <c r="N56" s="1018"/>
      <c r="O56" s="1018"/>
    </row>
    <row r="57" spans="2:15" ht="24.95" customHeight="1" x14ac:dyDescent="0.15">
      <c r="B57" s="1025"/>
      <c r="C57" s="1025"/>
      <c r="D57" s="1025"/>
      <c r="E57" s="1025"/>
      <c r="F57" s="1025"/>
      <c r="G57" s="1031" t="s">
        <v>686</v>
      </c>
      <c r="I57" s="1018"/>
      <c r="J57" s="1018"/>
      <c r="K57" s="1018"/>
      <c r="L57" s="1018"/>
      <c r="M57" s="1018"/>
      <c r="N57" s="1018"/>
      <c r="O57" s="1018"/>
    </row>
    <row r="58" spans="2:15" ht="24.95" customHeight="1" x14ac:dyDescent="0.15">
      <c r="B58" s="1025"/>
      <c r="C58" s="1025"/>
      <c r="D58" s="1030"/>
      <c r="E58" s="1030"/>
      <c r="F58" s="1030"/>
      <c r="G58" s="1032" t="s">
        <v>687</v>
      </c>
      <c r="I58" s="1018"/>
      <c r="J58" s="1018"/>
      <c r="K58" s="1018"/>
      <c r="L58" s="1018"/>
      <c r="M58" s="1018"/>
      <c r="N58" s="1018"/>
      <c r="O58" s="1018"/>
    </row>
    <row r="59" spans="2:15" ht="24.95" customHeight="1" x14ac:dyDescent="0.15">
      <c r="B59" s="1025"/>
      <c r="C59" s="1025"/>
      <c r="D59" s="1025"/>
      <c r="E59" s="1025"/>
      <c r="F59" s="1025"/>
      <c r="G59" s="1031" t="s">
        <v>688</v>
      </c>
      <c r="I59" s="1018"/>
      <c r="J59" s="1018"/>
      <c r="K59" s="1018"/>
      <c r="L59" s="1018"/>
      <c r="M59" s="1018"/>
      <c r="N59" s="1018" t="s">
        <v>689</v>
      </c>
    </row>
    <row r="60" spans="2:15" ht="24.95" customHeight="1" x14ac:dyDescent="0.15">
      <c r="B60" s="1025"/>
      <c r="C60" s="1025"/>
      <c r="D60" s="1025"/>
      <c r="E60" s="1025"/>
      <c r="F60" s="1025"/>
      <c r="G60" s="1025"/>
      <c r="H60" s="1025"/>
      <c r="I60" s="1025"/>
      <c r="J60" s="1027"/>
      <c r="K60" s="1025"/>
      <c r="L60" s="1025"/>
      <c r="M60" s="1027"/>
      <c r="N60" s="1025"/>
      <c r="O60" s="1025"/>
    </row>
    <row r="61" spans="2:15" ht="24.95" customHeight="1" x14ac:dyDescent="0.15">
      <c r="B61" s="1025"/>
      <c r="C61" s="1025"/>
      <c r="D61" s="1025"/>
      <c r="E61" s="1025"/>
      <c r="F61" s="1025"/>
      <c r="G61" s="1025"/>
      <c r="H61" s="1025"/>
      <c r="I61" s="1025"/>
      <c r="J61" s="1027"/>
      <c r="K61" s="1025"/>
      <c r="L61" s="1025"/>
      <c r="M61" s="1027"/>
      <c r="N61" s="1025"/>
      <c r="O61" s="1025"/>
    </row>
    <row r="62" spans="2:15" ht="14.1" customHeight="1" x14ac:dyDescent="0.15">
      <c r="B62" s="1025"/>
      <c r="C62" s="1025"/>
      <c r="D62" s="1030"/>
      <c r="E62" s="1030"/>
      <c r="F62" s="1030"/>
      <c r="G62" s="1030"/>
      <c r="H62" s="1030"/>
      <c r="I62" s="1030"/>
      <c r="J62" s="1030"/>
      <c r="K62" s="1030"/>
      <c r="L62" s="1030"/>
      <c r="M62" s="1030"/>
      <c r="N62" s="1030"/>
      <c r="O62" s="1025"/>
    </row>
    <row r="63" spans="2:15" ht="14.1" customHeight="1" x14ac:dyDescent="0.15">
      <c r="B63" s="1025"/>
      <c r="C63" s="1025"/>
      <c r="D63" s="1025"/>
      <c r="E63" s="1025"/>
      <c r="F63" s="1025"/>
      <c r="G63" s="1025"/>
      <c r="H63" s="1025"/>
      <c r="I63" s="1025"/>
      <c r="J63" s="1027"/>
      <c r="K63" s="1025"/>
      <c r="L63" s="1025"/>
      <c r="M63" s="1027"/>
      <c r="N63" s="1025"/>
      <c r="O63" s="1025"/>
    </row>
    <row r="64" spans="2:15" ht="19.7" customHeight="1" x14ac:dyDescent="0.15">
      <c r="B64" s="1033" t="s">
        <v>702</v>
      </c>
      <c r="C64" s="1033"/>
      <c r="D64" s="1033"/>
      <c r="E64" s="1033"/>
      <c r="F64" s="1033"/>
      <c r="G64" s="1033"/>
      <c r="H64" s="1033"/>
      <c r="I64" s="1033"/>
      <c r="J64" s="1033"/>
      <c r="K64" s="1033"/>
      <c r="L64" s="1033"/>
      <c r="M64" s="1033"/>
      <c r="N64" s="1033"/>
      <c r="O64" s="1033"/>
    </row>
    <row r="65" spans="2:16" ht="14.1" customHeight="1" x14ac:dyDescent="0.15">
      <c r="B65" s="1034"/>
      <c r="C65" s="1035"/>
      <c r="D65" s="1035"/>
      <c r="E65" s="1035"/>
      <c r="F65" s="1035"/>
      <c r="G65" s="1035"/>
      <c r="H65" s="1035"/>
      <c r="I65" s="1035"/>
      <c r="J65" s="1035"/>
      <c r="K65" s="1035"/>
      <c r="L65" s="1035"/>
      <c r="M65" s="1035"/>
      <c r="N65" s="1035"/>
      <c r="O65" s="1035"/>
    </row>
    <row r="66" spans="2:16" ht="14.1" customHeight="1" x14ac:dyDescent="0.15">
      <c r="B66" s="1034"/>
      <c r="C66" s="1035"/>
      <c r="D66" s="1035"/>
      <c r="E66" s="1035"/>
      <c r="F66" s="1035"/>
      <c r="G66" s="1035"/>
      <c r="H66" s="1035"/>
      <c r="I66" s="1035"/>
      <c r="J66" s="1035"/>
      <c r="K66" s="1035"/>
      <c r="L66" s="1035"/>
      <c r="M66" s="1035"/>
      <c r="N66" s="1035"/>
      <c r="O66" s="1035"/>
    </row>
    <row r="67" spans="2:16" ht="14.1" customHeight="1" x14ac:dyDescent="0.15">
      <c r="B67" s="1036" t="s">
        <v>516</v>
      </c>
      <c r="C67" s="1036"/>
      <c r="D67" s="1036"/>
      <c r="E67" s="1036"/>
      <c r="F67" s="1036"/>
      <c r="G67" s="1036"/>
      <c r="H67" s="1036"/>
      <c r="I67" s="1036"/>
      <c r="J67" s="1036"/>
      <c r="K67" s="1036"/>
      <c r="L67" s="1036"/>
      <c r="M67" s="1036"/>
      <c r="N67" s="1036"/>
      <c r="O67" s="1036"/>
    </row>
    <row r="68" spans="2:16" ht="14.1" customHeight="1" x14ac:dyDescent="0.15">
      <c r="B68" s="1034"/>
      <c r="C68" s="1035"/>
      <c r="D68" s="1035"/>
      <c r="E68" s="1035"/>
      <c r="F68" s="1035"/>
      <c r="G68" s="1035"/>
      <c r="H68" s="1035"/>
      <c r="I68" s="1035"/>
      <c r="J68" s="1035"/>
      <c r="K68" s="1035"/>
      <c r="L68" s="1035"/>
      <c r="M68" s="1035"/>
      <c r="N68" s="1035"/>
      <c r="O68" s="1035"/>
    </row>
    <row r="69" spans="2:16" ht="60" customHeight="1" x14ac:dyDescent="0.15">
      <c r="B69" s="1043" t="s">
        <v>703</v>
      </c>
      <c r="C69" s="1043"/>
      <c r="D69" s="1043"/>
      <c r="E69" s="1043"/>
      <c r="F69" s="1043"/>
      <c r="G69" s="1043"/>
      <c r="H69" s="1043"/>
      <c r="I69" s="1043"/>
      <c r="J69" s="1043"/>
      <c r="K69" s="1043"/>
      <c r="L69" s="1043"/>
      <c r="M69" s="1043"/>
      <c r="N69" s="1043"/>
      <c r="O69" s="1043"/>
    </row>
    <row r="70" spans="2:16" ht="14.1" customHeight="1" x14ac:dyDescent="0.15">
      <c r="B70" s="1038"/>
      <c r="C70" s="1039"/>
      <c r="D70" s="1039"/>
      <c r="E70" s="1039"/>
      <c r="F70" s="1039"/>
      <c r="G70" s="1039"/>
      <c r="H70" s="1039"/>
      <c r="I70" s="1039"/>
      <c r="J70" s="1039"/>
      <c r="K70" s="1039"/>
      <c r="L70" s="1039"/>
      <c r="M70" s="1039"/>
      <c r="N70" s="1039"/>
      <c r="O70" s="1039"/>
      <c r="P70" s="1023"/>
    </row>
    <row r="71" spans="2:16" ht="60" customHeight="1" x14ac:dyDescent="0.15">
      <c r="B71" s="1043" t="s">
        <v>704</v>
      </c>
      <c r="C71" s="1044"/>
      <c r="D71" s="1044"/>
      <c r="E71" s="1044"/>
      <c r="F71" s="1044"/>
      <c r="G71" s="1044"/>
      <c r="H71" s="1044"/>
      <c r="I71" s="1044"/>
      <c r="J71" s="1044"/>
      <c r="K71" s="1044"/>
      <c r="L71" s="1044"/>
      <c r="M71" s="1044"/>
      <c r="N71" s="1044"/>
      <c r="O71" s="1044"/>
    </row>
    <row r="72" spans="2:16" ht="14.1" customHeight="1" x14ac:dyDescent="0.15">
      <c r="B72" s="1041"/>
      <c r="C72" s="1042"/>
      <c r="D72" s="1042"/>
      <c r="E72" s="1042"/>
      <c r="F72" s="1042"/>
      <c r="G72" s="1042"/>
      <c r="H72" s="1042"/>
      <c r="I72" s="1042"/>
      <c r="J72" s="1042"/>
      <c r="K72" s="1042"/>
      <c r="L72" s="1042"/>
      <c r="M72" s="1042"/>
      <c r="N72" s="1042"/>
      <c r="O72" s="1042"/>
    </row>
    <row r="73" spans="2:16" ht="60" customHeight="1" x14ac:dyDescent="0.15">
      <c r="B73" s="1043" t="s">
        <v>705</v>
      </c>
      <c r="C73" s="1044"/>
      <c r="D73" s="1044"/>
      <c r="E73" s="1044"/>
      <c r="F73" s="1044"/>
      <c r="G73" s="1044"/>
      <c r="H73" s="1044"/>
      <c r="I73" s="1044"/>
      <c r="J73" s="1044"/>
      <c r="K73" s="1044"/>
      <c r="L73" s="1044"/>
      <c r="M73" s="1044"/>
      <c r="N73" s="1044"/>
      <c r="O73" s="1044"/>
    </row>
    <row r="74" spans="2:16" ht="14.1" customHeight="1" x14ac:dyDescent="0.15">
      <c r="B74" s="1046"/>
      <c r="C74" s="1035"/>
      <c r="D74" s="1035"/>
      <c r="E74" s="1035"/>
      <c r="F74" s="1035"/>
      <c r="G74" s="1035"/>
      <c r="H74" s="1035"/>
      <c r="I74" s="1035"/>
      <c r="J74" s="1035"/>
      <c r="K74" s="1035"/>
      <c r="L74" s="1035"/>
      <c r="M74" s="1035"/>
      <c r="N74" s="1035"/>
      <c r="O74" s="1035"/>
    </row>
    <row r="75" spans="2:16" ht="17.25" x14ac:dyDescent="0.15">
      <c r="B75" s="1046"/>
      <c r="C75" s="1035"/>
      <c r="D75" s="1035"/>
      <c r="E75" s="1035"/>
      <c r="F75" s="1035"/>
      <c r="G75" s="1035"/>
      <c r="H75" s="1035"/>
      <c r="I75" s="1035"/>
      <c r="J75" s="1035"/>
      <c r="K75" s="1035"/>
      <c r="L75" s="1035"/>
      <c r="M75" s="1035"/>
      <c r="N75" s="1035"/>
      <c r="O75" s="1035"/>
    </row>
    <row r="76" spans="2:16" ht="17.25" x14ac:dyDescent="0.15">
      <c r="B76" s="1020"/>
      <c r="C76" s="1039"/>
      <c r="D76" s="1039"/>
      <c r="E76" s="1048"/>
      <c r="F76" s="1048"/>
      <c r="G76" s="1048"/>
      <c r="H76" s="1048"/>
      <c r="I76" s="1048"/>
      <c r="J76" s="1048"/>
      <c r="K76" s="1048"/>
      <c r="L76" s="1048"/>
      <c r="M76" s="1048"/>
      <c r="N76" s="1048"/>
      <c r="O76" s="1048"/>
    </row>
    <row r="77" spans="2:16" ht="17.25" x14ac:dyDescent="0.15">
      <c r="B77" s="1020"/>
      <c r="C77" s="1039"/>
      <c r="D77" s="1039"/>
      <c r="E77" s="1048"/>
      <c r="F77" s="1048"/>
      <c r="G77" s="1048"/>
      <c r="H77" s="1048"/>
      <c r="I77" s="1048"/>
      <c r="J77" s="1049" t="s">
        <v>699</v>
      </c>
      <c r="K77" s="1050"/>
      <c r="L77" s="1050"/>
      <c r="M77" s="1050"/>
      <c r="N77" s="1050"/>
      <c r="O77" s="1050"/>
    </row>
    <row r="78" spans="2:16" ht="17.25" x14ac:dyDescent="0.15">
      <c r="B78" s="1020"/>
      <c r="C78" s="1042"/>
      <c r="D78" s="1042"/>
      <c r="E78" s="1042"/>
      <c r="F78" s="1042"/>
      <c r="G78" s="1042"/>
      <c r="H78" s="1035"/>
      <c r="I78" s="1035"/>
      <c r="J78" s="1035"/>
      <c r="K78" s="1035"/>
      <c r="L78" s="1035"/>
      <c r="M78" s="1035"/>
      <c r="N78" s="1035"/>
      <c r="O78" s="1020"/>
    </row>
  </sheetData>
  <mergeCells count="21">
    <mergeCell ref="B71:O71"/>
    <mergeCell ref="B73:O73"/>
    <mergeCell ref="J77:O77"/>
    <mergeCell ref="B47:O47"/>
    <mergeCell ref="B49:F49"/>
    <mergeCell ref="B51:F51"/>
    <mergeCell ref="B64:O64"/>
    <mergeCell ref="B67:O67"/>
    <mergeCell ref="B69:O69"/>
    <mergeCell ref="B29:O29"/>
    <mergeCell ref="B31:O31"/>
    <mergeCell ref="B33:O33"/>
    <mergeCell ref="B37:O37"/>
    <mergeCell ref="B39:O39"/>
    <mergeCell ref="J42:O42"/>
    <mergeCell ref="B4:O4"/>
    <mergeCell ref="B6:F6"/>
    <mergeCell ref="B7:F7"/>
    <mergeCell ref="B8:F8"/>
    <mergeCell ref="B20:O20"/>
    <mergeCell ref="B23:O23"/>
  </mergeCells>
  <phoneticPr fontId="41"/>
  <conditionalFormatting sqref="S11">
    <cfRule type="cellIs" dxfId="3" priority="3" operator="between">
      <formula>43586</formula>
      <formula>43830</formula>
    </cfRule>
  </conditionalFormatting>
  <conditionalFormatting sqref="S15">
    <cfRule type="cellIs" dxfId="2" priority="1" operator="between">
      <formula>43586</formula>
      <formula>43830</formula>
    </cfRule>
  </conditionalFormatting>
  <conditionalFormatting sqref="S18">
    <cfRule type="cellIs" dxfId="1" priority="2" operator="between">
      <formula>43586</formula>
      <formula>43830</formula>
    </cfRule>
  </conditionalFormatting>
  <conditionalFormatting sqref="S20:S23">
    <cfRule type="cellIs" dxfId="0" priority="4" operator="between">
      <formula>43586</formula>
      <formula>43830</formula>
    </cfRule>
  </conditionalFormatting>
  <printOptions horizontalCentered="1"/>
  <pageMargins left="0.25" right="0.25" top="0.75" bottom="0.75" header="0.3" footer="0.3"/>
  <pageSetup paperSize="9" scale="80" orientation="portrait" r:id="rId1"/>
  <rowBreaks count="1" manualBreakCount="1">
    <brk id="4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FD10-8DA4-4C67-AB1C-77BD7B060D1E}">
  <dimension ref="A1:F72"/>
  <sheetViews>
    <sheetView showGridLines="0" view="pageBreakPreview" topLeftCell="A2" zoomScale="80" zoomScaleNormal="85" zoomScaleSheetLayoutView="80" zoomScalePageLayoutView="70" workbookViewId="0">
      <selection activeCell="I30" sqref="I29:I30"/>
    </sheetView>
  </sheetViews>
  <sheetFormatPr defaultRowHeight="13.5" x14ac:dyDescent="0.15"/>
  <cols>
    <col min="1" max="1" width="4.875" style="100" customWidth="1"/>
    <col min="2" max="2" width="13.625" style="100" customWidth="1"/>
    <col min="3" max="3" width="20.625" style="100" customWidth="1"/>
    <col min="4" max="4" width="21.5" style="100" customWidth="1"/>
    <col min="5" max="5" width="8.875" style="100" customWidth="1"/>
    <col min="6" max="6" width="32.875" style="100" customWidth="1"/>
    <col min="7" max="16384" width="9" style="100"/>
  </cols>
  <sheetData>
    <row r="1" spans="1:6" x14ac:dyDescent="0.15">
      <c r="A1" s="820" t="s">
        <v>517</v>
      </c>
      <c r="B1" s="821"/>
      <c r="C1" s="821"/>
      <c r="D1" s="821"/>
      <c r="E1" s="821"/>
      <c r="F1" s="822"/>
    </row>
    <row r="2" spans="1:6" ht="25.5" x14ac:dyDescent="0.15">
      <c r="A2" s="823" t="s">
        <v>518</v>
      </c>
      <c r="B2" s="824"/>
      <c r="C2" s="824"/>
      <c r="D2" s="824"/>
      <c r="E2" s="824"/>
      <c r="F2" s="825"/>
    </row>
    <row r="3" spans="1:6" ht="21.2" customHeight="1" x14ac:dyDescent="0.15">
      <c r="A3" s="826" t="s">
        <v>519</v>
      </c>
      <c r="B3" s="827"/>
      <c r="C3" s="827"/>
      <c r="D3" s="827"/>
      <c r="E3" s="827"/>
      <c r="F3" s="828"/>
    </row>
    <row r="4" spans="1:6" ht="27.95" customHeight="1" x14ac:dyDescent="0.15">
      <c r="A4" s="811" t="s">
        <v>520</v>
      </c>
      <c r="B4" s="812"/>
      <c r="C4" s="813" t="s">
        <v>521</v>
      </c>
      <c r="D4" s="813"/>
      <c r="E4" s="813"/>
      <c r="F4" s="814"/>
    </row>
    <row r="5" spans="1:6" ht="27.95" customHeight="1" x14ac:dyDescent="0.15">
      <c r="A5" s="811" t="s">
        <v>522</v>
      </c>
      <c r="B5" s="812"/>
      <c r="C5" s="813" t="s">
        <v>523</v>
      </c>
      <c r="D5" s="813"/>
      <c r="E5" s="813"/>
      <c r="F5" s="814"/>
    </row>
    <row r="6" spans="1:6" ht="27.95" customHeight="1" x14ac:dyDescent="0.15">
      <c r="A6" s="811" t="s">
        <v>524</v>
      </c>
      <c r="B6" s="812"/>
      <c r="C6" s="813" t="s">
        <v>525</v>
      </c>
      <c r="D6" s="813"/>
      <c r="E6" s="813"/>
      <c r="F6" s="814"/>
    </row>
    <row r="7" spans="1:6" ht="15" customHeight="1" x14ac:dyDescent="0.15">
      <c r="A7" s="811" t="s">
        <v>526</v>
      </c>
      <c r="B7" s="812"/>
      <c r="C7" s="815" t="s">
        <v>527</v>
      </c>
      <c r="D7" s="815"/>
      <c r="E7" s="815"/>
      <c r="F7" s="816"/>
    </row>
    <row r="8" spans="1:6" ht="27.95" customHeight="1" x14ac:dyDescent="0.15">
      <c r="A8" s="811"/>
      <c r="B8" s="812"/>
      <c r="C8" s="817"/>
      <c r="D8" s="818"/>
      <c r="E8" s="818"/>
      <c r="F8" s="819"/>
    </row>
    <row r="9" spans="1:6" ht="15" customHeight="1" x14ac:dyDescent="0.15">
      <c r="A9" s="811" t="s">
        <v>528</v>
      </c>
      <c r="B9" s="812"/>
      <c r="C9" s="815" t="s">
        <v>527</v>
      </c>
      <c r="D9" s="815"/>
      <c r="E9" s="815"/>
      <c r="F9" s="816"/>
    </row>
    <row r="10" spans="1:6" ht="27.95" customHeight="1" x14ac:dyDescent="0.15">
      <c r="A10" s="811"/>
      <c r="B10" s="812"/>
      <c r="C10" s="817"/>
      <c r="D10" s="818"/>
      <c r="E10" s="818"/>
      <c r="F10" s="819"/>
    </row>
    <row r="11" spans="1:6" ht="15" customHeight="1" x14ac:dyDescent="0.15">
      <c r="A11" s="811" t="s">
        <v>529</v>
      </c>
      <c r="B11" s="812"/>
      <c r="C11" s="829" t="s">
        <v>530</v>
      </c>
      <c r="D11" s="830"/>
      <c r="E11" s="831" t="s">
        <v>531</v>
      </c>
      <c r="F11" s="832"/>
    </row>
    <row r="12" spans="1:6" ht="24.95" customHeight="1" x14ac:dyDescent="0.15">
      <c r="A12" s="811"/>
      <c r="B12" s="812"/>
      <c r="C12" s="833"/>
      <c r="D12" s="834"/>
      <c r="E12" s="831"/>
      <c r="F12" s="832"/>
    </row>
    <row r="13" spans="1:6" ht="27.95" customHeight="1" x14ac:dyDescent="0.15">
      <c r="A13" s="811" t="s">
        <v>532</v>
      </c>
      <c r="B13" s="812"/>
      <c r="C13" s="813" t="s">
        <v>533</v>
      </c>
      <c r="D13" s="813"/>
      <c r="E13" s="813"/>
      <c r="F13" s="814"/>
    </row>
    <row r="14" spans="1:6" ht="27.95" customHeight="1" x14ac:dyDescent="0.15">
      <c r="A14" s="811" t="s">
        <v>534</v>
      </c>
      <c r="B14" s="812"/>
      <c r="C14" s="813" t="s">
        <v>535</v>
      </c>
      <c r="D14" s="813"/>
      <c r="E14" s="813"/>
      <c r="F14" s="814"/>
    </row>
    <row r="15" spans="1:6" ht="27.95" customHeight="1" x14ac:dyDescent="0.15">
      <c r="A15" s="811" t="s">
        <v>536</v>
      </c>
      <c r="B15" s="812"/>
      <c r="C15" s="813" t="s">
        <v>537</v>
      </c>
      <c r="D15" s="813"/>
      <c r="E15" s="813"/>
      <c r="F15" s="814"/>
    </row>
    <row r="16" spans="1:6" ht="27.95" customHeight="1" x14ac:dyDescent="0.15">
      <c r="A16" s="811" t="s">
        <v>538</v>
      </c>
      <c r="B16" s="812"/>
      <c r="C16" s="813" t="s">
        <v>539</v>
      </c>
      <c r="D16" s="813"/>
      <c r="E16" s="813"/>
      <c r="F16" s="814"/>
    </row>
    <row r="17" spans="1:6" ht="24.95" customHeight="1" x14ac:dyDescent="0.15">
      <c r="A17" s="837"/>
      <c r="B17" s="101" t="s">
        <v>540</v>
      </c>
      <c r="C17" s="102" t="s">
        <v>541</v>
      </c>
      <c r="D17" s="838" t="s">
        <v>542</v>
      </c>
      <c r="E17" s="812"/>
      <c r="F17" s="839"/>
    </row>
    <row r="18" spans="1:6" ht="24.95" customHeight="1" x14ac:dyDescent="0.15">
      <c r="A18" s="837"/>
      <c r="B18" s="104"/>
      <c r="C18" s="105"/>
      <c r="D18" s="840"/>
      <c r="E18" s="835"/>
      <c r="F18" s="836"/>
    </row>
    <row r="19" spans="1:6" ht="24.95" customHeight="1" x14ac:dyDescent="0.15">
      <c r="A19" s="837"/>
      <c r="B19" s="104"/>
      <c r="C19" s="105"/>
      <c r="D19" s="840"/>
      <c r="E19" s="835"/>
      <c r="F19" s="836"/>
    </row>
    <row r="20" spans="1:6" ht="24.95" customHeight="1" x14ac:dyDescent="0.15">
      <c r="A20" s="837"/>
      <c r="B20" s="104"/>
      <c r="C20" s="105"/>
      <c r="D20" s="840"/>
      <c r="E20" s="835"/>
      <c r="F20" s="836"/>
    </row>
    <row r="21" spans="1:6" ht="24.95" customHeight="1" x14ac:dyDescent="0.15">
      <c r="A21" s="837"/>
      <c r="B21" s="104"/>
      <c r="C21" s="105"/>
      <c r="D21" s="840"/>
      <c r="E21" s="835"/>
      <c r="F21" s="836"/>
    </row>
    <row r="22" spans="1:6" ht="24.95" customHeight="1" x14ac:dyDescent="0.15">
      <c r="A22" s="837"/>
      <c r="B22" s="104"/>
      <c r="C22" s="105"/>
      <c r="D22" s="840"/>
      <c r="E22" s="835"/>
      <c r="F22" s="836"/>
    </row>
    <row r="23" spans="1:6" ht="24.95" customHeight="1" x14ac:dyDescent="0.15">
      <c r="A23" s="811" t="s">
        <v>543</v>
      </c>
      <c r="B23" s="812"/>
      <c r="C23" s="813" t="s">
        <v>544</v>
      </c>
      <c r="D23" s="813"/>
      <c r="E23" s="813"/>
      <c r="F23" s="814"/>
    </row>
    <row r="24" spans="1:6" ht="24.95" customHeight="1" x14ac:dyDescent="0.15">
      <c r="A24" s="811" t="s">
        <v>545</v>
      </c>
      <c r="B24" s="812"/>
      <c r="C24" s="813" t="s">
        <v>546</v>
      </c>
      <c r="D24" s="813"/>
      <c r="E24" s="813"/>
      <c r="F24" s="814"/>
    </row>
    <row r="25" spans="1:6" ht="24.95" customHeight="1" x14ac:dyDescent="0.15">
      <c r="A25" s="811" t="s">
        <v>547</v>
      </c>
      <c r="B25" s="812"/>
      <c r="C25" s="835"/>
      <c r="D25" s="835"/>
      <c r="E25" s="835"/>
      <c r="F25" s="836"/>
    </row>
    <row r="26" spans="1:6" ht="24.95" customHeight="1" x14ac:dyDescent="0.15">
      <c r="A26" s="837"/>
      <c r="B26" s="101" t="s">
        <v>548</v>
      </c>
      <c r="C26" s="846" t="s">
        <v>549</v>
      </c>
      <c r="D26" s="846"/>
      <c r="E26" s="847"/>
      <c r="F26" s="106" t="s">
        <v>550</v>
      </c>
    </row>
    <row r="27" spans="1:6" ht="24.95" customHeight="1" x14ac:dyDescent="0.15">
      <c r="A27" s="837"/>
      <c r="B27" s="104"/>
      <c r="C27" s="835"/>
      <c r="D27" s="835"/>
      <c r="E27" s="841"/>
      <c r="F27" s="107" t="s">
        <v>551</v>
      </c>
    </row>
    <row r="28" spans="1:6" ht="24.95" customHeight="1" x14ac:dyDescent="0.15">
      <c r="A28" s="837"/>
      <c r="B28" s="104"/>
      <c r="C28" s="835"/>
      <c r="D28" s="835"/>
      <c r="E28" s="841"/>
      <c r="F28" s="107" t="s">
        <v>551</v>
      </c>
    </row>
    <row r="29" spans="1:6" ht="24.95" customHeight="1" x14ac:dyDescent="0.15">
      <c r="A29" s="837"/>
      <c r="B29" s="104"/>
      <c r="C29" s="835"/>
      <c r="D29" s="835"/>
      <c r="E29" s="841"/>
      <c r="F29" s="107" t="s">
        <v>551</v>
      </c>
    </row>
    <row r="30" spans="1:6" ht="24.95" customHeight="1" x14ac:dyDescent="0.15">
      <c r="A30" s="837"/>
      <c r="B30" s="101" t="s">
        <v>552</v>
      </c>
      <c r="C30" s="846" t="s">
        <v>542</v>
      </c>
      <c r="D30" s="846"/>
      <c r="E30" s="847"/>
      <c r="F30" s="106" t="s">
        <v>553</v>
      </c>
    </row>
    <row r="31" spans="1:6" ht="24.95" customHeight="1" x14ac:dyDescent="0.15">
      <c r="A31" s="837"/>
      <c r="B31" s="104"/>
      <c r="C31" s="835"/>
      <c r="D31" s="835"/>
      <c r="E31" s="841"/>
      <c r="F31" s="107" t="s">
        <v>551</v>
      </c>
    </row>
    <row r="32" spans="1:6" ht="24.95" customHeight="1" x14ac:dyDescent="0.15">
      <c r="A32" s="837"/>
      <c r="B32" s="104"/>
      <c r="C32" s="835"/>
      <c r="D32" s="835"/>
      <c r="E32" s="841"/>
      <c r="F32" s="107" t="s">
        <v>551</v>
      </c>
    </row>
    <row r="33" spans="1:6" ht="24.95" customHeight="1" x14ac:dyDescent="0.15">
      <c r="A33" s="837"/>
      <c r="B33" s="104"/>
      <c r="C33" s="835"/>
      <c r="D33" s="835"/>
      <c r="E33" s="841"/>
      <c r="F33" s="107" t="s">
        <v>551</v>
      </c>
    </row>
    <row r="34" spans="1:6" ht="24.95" customHeight="1" x14ac:dyDescent="0.15">
      <c r="A34" s="837"/>
      <c r="B34" s="104"/>
      <c r="C34" s="835"/>
      <c r="D34" s="835"/>
      <c r="E34" s="841"/>
      <c r="F34" s="107" t="s">
        <v>551</v>
      </c>
    </row>
    <row r="35" spans="1:6" ht="24.95" customHeight="1" x14ac:dyDescent="0.15">
      <c r="A35" s="811" t="s">
        <v>554</v>
      </c>
      <c r="B35" s="812"/>
      <c r="C35" s="813" t="s">
        <v>555</v>
      </c>
      <c r="D35" s="813"/>
      <c r="E35" s="813"/>
      <c r="F35" s="814"/>
    </row>
    <row r="36" spans="1:6" ht="24.95" customHeight="1" x14ac:dyDescent="0.15">
      <c r="A36" s="811"/>
      <c r="B36" s="812"/>
      <c r="C36" s="813" t="s">
        <v>556</v>
      </c>
      <c r="D36" s="813"/>
      <c r="E36" s="813"/>
      <c r="F36" s="814"/>
    </row>
    <row r="37" spans="1:6" ht="24.95" customHeight="1" thickBot="1" x14ac:dyDescent="0.2">
      <c r="A37" s="842" t="s">
        <v>557</v>
      </c>
      <c r="B37" s="843"/>
      <c r="C37" s="844" t="s">
        <v>558</v>
      </c>
      <c r="D37" s="844"/>
      <c r="E37" s="844"/>
      <c r="F37" s="845"/>
    </row>
    <row r="38" spans="1:6" ht="15" hidden="1" thickBot="1" x14ac:dyDescent="0.2">
      <c r="A38" s="108"/>
      <c r="B38" s="108"/>
      <c r="C38" s="108"/>
      <c r="D38" s="108"/>
      <c r="E38" s="108"/>
      <c r="F38" s="108"/>
    </row>
    <row r="39" spans="1:6" ht="20.100000000000001" customHeight="1" x14ac:dyDescent="0.15">
      <c r="A39" s="864"/>
      <c r="B39" s="866" t="s">
        <v>559</v>
      </c>
      <c r="C39" s="867"/>
      <c r="D39" s="868"/>
      <c r="E39" s="868"/>
      <c r="F39" s="869"/>
    </row>
    <row r="40" spans="1:6" ht="20.100000000000001" customHeight="1" x14ac:dyDescent="0.15">
      <c r="A40" s="865"/>
      <c r="B40" s="812"/>
      <c r="C40" s="870"/>
      <c r="D40" s="871"/>
      <c r="E40" s="871"/>
      <c r="F40" s="872"/>
    </row>
    <row r="41" spans="1:6" ht="20.100000000000001" customHeight="1" x14ac:dyDescent="0.15">
      <c r="A41" s="865"/>
      <c r="B41" s="812"/>
      <c r="C41" s="873" t="s">
        <v>560</v>
      </c>
      <c r="D41" s="873"/>
      <c r="E41" s="873"/>
      <c r="F41" s="874"/>
    </row>
    <row r="42" spans="1:6" ht="27.95" customHeight="1" x14ac:dyDescent="0.15">
      <c r="A42" s="865"/>
      <c r="B42" s="812" t="s">
        <v>561</v>
      </c>
      <c r="C42" s="875"/>
      <c r="D42" s="875"/>
      <c r="E42" s="875"/>
      <c r="F42" s="876"/>
    </row>
    <row r="43" spans="1:6" ht="27.95" customHeight="1" x14ac:dyDescent="0.15">
      <c r="A43" s="865"/>
      <c r="B43" s="812"/>
      <c r="C43" s="875"/>
      <c r="D43" s="875"/>
      <c r="E43" s="875"/>
      <c r="F43" s="876"/>
    </row>
    <row r="44" spans="1:6" ht="27.95" customHeight="1" x14ac:dyDescent="0.15">
      <c r="A44" s="865"/>
      <c r="B44" s="812" t="s">
        <v>562</v>
      </c>
      <c r="C44" s="877" t="s">
        <v>563</v>
      </c>
      <c r="D44" s="877"/>
      <c r="E44" s="877"/>
      <c r="F44" s="878"/>
    </row>
    <row r="45" spans="1:6" ht="27.95" customHeight="1" x14ac:dyDescent="0.15">
      <c r="A45" s="865"/>
      <c r="B45" s="812"/>
      <c r="C45" s="879"/>
      <c r="D45" s="879"/>
      <c r="E45" s="879"/>
      <c r="F45" s="880"/>
    </row>
    <row r="46" spans="1:6" ht="27.95" customHeight="1" x14ac:dyDescent="0.15">
      <c r="A46" s="865"/>
      <c r="B46" s="812" t="s">
        <v>564</v>
      </c>
      <c r="C46" s="848" t="s">
        <v>565</v>
      </c>
      <c r="D46" s="849"/>
      <c r="E46" s="849"/>
      <c r="F46" s="850"/>
    </row>
    <row r="47" spans="1:6" ht="27.95" customHeight="1" x14ac:dyDescent="0.15">
      <c r="A47" s="865"/>
      <c r="B47" s="812"/>
      <c r="C47" s="851"/>
      <c r="D47" s="852"/>
      <c r="E47" s="852"/>
      <c r="F47" s="853"/>
    </row>
    <row r="48" spans="1:6" ht="27.95" customHeight="1" x14ac:dyDescent="0.15">
      <c r="A48" s="854" t="s">
        <v>566</v>
      </c>
      <c r="B48" s="855"/>
      <c r="C48" s="856"/>
      <c r="D48" s="857" t="s">
        <v>567</v>
      </c>
      <c r="E48" s="855"/>
      <c r="F48" s="858"/>
    </row>
    <row r="49" spans="1:6" ht="27.95" customHeight="1" x14ac:dyDescent="0.15">
      <c r="A49" s="859" t="s">
        <v>568</v>
      </c>
      <c r="B49" s="860"/>
      <c r="C49" s="861"/>
      <c r="D49" s="862"/>
      <c r="E49" s="860"/>
      <c r="F49" s="863"/>
    </row>
    <row r="50" spans="1:6" ht="27.95" customHeight="1" x14ac:dyDescent="0.15">
      <c r="A50" s="859" t="s">
        <v>568</v>
      </c>
      <c r="B50" s="860"/>
      <c r="C50" s="861"/>
      <c r="D50" s="862"/>
      <c r="E50" s="860"/>
      <c r="F50" s="863"/>
    </row>
    <row r="51" spans="1:6" ht="27.95" customHeight="1" x14ac:dyDescent="0.15">
      <c r="A51" s="859" t="s">
        <v>568</v>
      </c>
      <c r="B51" s="860"/>
      <c r="C51" s="861"/>
      <c r="D51" s="862"/>
      <c r="E51" s="860"/>
      <c r="F51" s="863"/>
    </row>
    <row r="52" spans="1:6" ht="27.95" customHeight="1" x14ac:dyDescent="0.15">
      <c r="A52" s="859" t="s">
        <v>568</v>
      </c>
      <c r="B52" s="860"/>
      <c r="C52" s="861"/>
      <c r="D52" s="862"/>
      <c r="E52" s="860"/>
      <c r="F52" s="863"/>
    </row>
    <row r="53" spans="1:6" ht="27.95" customHeight="1" x14ac:dyDescent="0.15">
      <c r="A53" s="859" t="s">
        <v>568</v>
      </c>
      <c r="B53" s="860"/>
      <c r="C53" s="861"/>
      <c r="D53" s="862"/>
      <c r="E53" s="860"/>
      <c r="F53" s="863"/>
    </row>
    <row r="54" spans="1:6" ht="27.95" customHeight="1" x14ac:dyDescent="0.15">
      <c r="A54" s="859" t="s">
        <v>568</v>
      </c>
      <c r="B54" s="860"/>
      <c r="C54" s="861"/>
      <c r="D54" s="862"/>
      <c r="E54" s="860"/>
      <c r="F54" s="863"/>
    </row>
    <row r="55" spans="1:6" ht="27.95" customHeight="1" x14ac:dyDescent="0.15">
      <c r="A55" s="859" t="s">
        <v>568</v>
      </c>
      <c r="B55" s="860"/>
      <c r="C55" s="861"/>
      <c r="D55" s="862"/>
      <c r="E55" s="860"/>
      <c r="F55" s="863"/>
    </row>
    <row r="56" spans="1:6" ht="27.95" customHeight="1" x14ac:dyDescent="0.15">
      <c r="A56" s="859" t="s">
        <v>568</v>
      </c>
      <c r="B56" s="860"/>
      <c r="C56" s="861"/>
      <c r="D56" s="862"/>
      <c r="E56" s="860"/>
      <c r="F56" s="863"/>
    </row>
    <row r="57" spans="1:6" ht="27.95" customHeight="1" x14ac:dyDescent="0.15">
      <c r="A57" s="859" t="s">
        <v>568</v>
      </c>
      <c r="B57" s="860"/>
      <c r="C57" s="861"/>
      <c r="D57" s="862"/>
      <c r="E57" s="860"/>
      <c r="F57" s="863"/>
    </row>
    <row r="58" spans="1:6" ht="27.95" customHeight="1" x14ac:dyDescent="0.15">
      <c r="A58" s="859" t="s">
        <v>568</v>
      </c>
      <c r="B58" s="860"/>
      <c r="C58" s="861"/>
      <c r="D58" s="862"/>
      <c r="E58" s="860"/>
      <c r="F58" s="863"/>
    </row>
    <row r="59" spans="1:6" ht="27.95" customHeight="1" x14ac:dyDescent="0.15">
      <c r="A59" s="859" t="s">
        <v>568</v>
      </c>
      <c r="B59" s="860"/>
      <c r="C59" s="861"/>
      <c r="D59" s="862"/>
      <c r="E59" s="860"/>
      <c r="F59" s="863"/>
    </row>
    <row r="60" spans="1:6" ht="27.95" customHeight="1" x14ac:dyDescent="0.15">
      <c r="A60" s="859" t="s">
        <v>568</v>
      </c>
      <c r="B60" s="860"/>
      <c r="C60" s="861"/>
      <c r="D60" s="862"/>
      <c r="E60" s="860"/>
      <c r="F60" s="863"/>
    </row>
    <row r="61" spans="1:6" ht="27.95" customHeight="1" x14ac:dyDescent="0.15">
      <c r="A61" s="859" t="s">
        <v>568</v>
      </c>
      <c r="B61" s="860"/>
      <c r="C61" s="861"/>
      <c r="D61" s="862"/>
      <c r="E61" s="860"/>
      <c r="F61" s="863"/>
    </row>
    <row r="62" spans="1:6" ht="27.95" customHeight="1" x14ac:dyDescent="0.15">
      <c r="A62" s="859" t="s">
        <v>568</v>
      </c>
      <c r="B62" s="860"/>
      <c r="C62" s="861"/>
      <c r="D62" s="862"/>
      <c r="E62" s="860"/>
      <c r="F62" s="863"/>
    </row>
    <row r="63" spans="1:6" ht="27.95" customHeight="1" x14ac:dyDescent="0.15">
      <c r="A63" s="891"/>
      <c r="B63" s="838" t="s">
        <v>569</v>
      </c>
      <c r="C63" s="812"/>
      <c r="D63" s="812" t="s">
        <v>570</v>
      </c>
      <c r="E63" s="812"/>
      <c r="F63" s="103" t="s">
        <v>571</v>
      </c>
    </row>
    <row r="64" spans="1:6" ht="27.95" customHeight="1" x14ac:dyDescent="0.15">
      <c r="A64" s="891"/>
      <c r="B64" s="892" t="s">
        <v>572</v>
      </c>
      <c r="C64" s="893"/>
      <c r="D64" s="881"/>
      <c r="E64" s="881"/>
      <c r="F64" s="109"/>
    </row>
    <row r="65" spans="1:6" ht="27.95" customHeight="1" x14ac:dyDescent="0.15">
      <c r="A65" s="891"/>
      <c r="B65" s="892" t="s">
        <v>572</v>
      </c>
      <c r="C65" s="893"/>
      <c r="D65" s="881"/>
      <c r="E65" s="881"/>
      <c r="F65" s="109"/>
    </row>
    <row r="66" spans="1:6" ht="27.95" customHeight="1" x14ac:dyDescent="0.15">
      <c r="A66" s="891"/>
      <c r="B66" s="892" t="s">
        <v>572</v>
      </c>
      <c r="C66" s="893"/>
      <c r="D66" s="881"/>
      <c r="E66" s="881"/>
      <c r="F66" s="109"/>
    </row>
    <row r="67" spans="1:6" ht="27.95" customHeight="1" x14ac:dyDescent="0.15">
      <c r="A67" s="891"/>
      <c r="B67" s="892" t="s">
        <v>572</v>
      </c>
      <c r="C67" s="893"/>
      <c r="D67" s="881"/>
      <c r="E67" s="881"/>
      <c r="F67" s="109"/>
    </row>
    <row r="68" spans="1:6" ht="27.95" customHeight="1" x14ac:dyDescent="0.15">
      <c r="A68" s="882" t="s">
        <v>573</v>
      </c>
      <c r="B68" s="883"/>
      <c r="C68" s="883"/>
      <c r="D68" s="883"/>
      <c r="E68" s="883"/>
      <c r="F68" s="884"/>
    </row>
    <row r="69" spans="1:6" ht="27.95" customHeight="1" x14ac:dyDescent="0.15">
      <c r="A69" s="885" t="s">
        <v>574</v>
      </c>
      <c r="B69" s="886"/>
      <c r="C69" s="886"/>
      <c r="D69" s="886"/>
      <c r="E69" s="886"/>
      <c r="F69" s="887"/>
    </row>
    <row r="70" spans="1:6" ht="27.95" customHeight="1" thickBot="1" x14ac:dyDescent="0.2">
      <c r="A70" s="888" t="s">
        <v>575</v>
      </c>
      <c r="B70" s="889"/>
      <c r="C70" s="889"/>
      <c r="D70" s="889"/>
      <c r="E70" s="889"/>
      <c r="F70" s="890"/>
    </row>
    <row r="71" spans="1:6" hidden="1" x14ac:dyDescent="0.15">
      <c r="A71" s="110"/>
      <c r="B71" s="110"/>
      <c r="C71" s="110"/>
      <c r="D71" s="110"/>
      <c r="E71" s="110"/>
      <c r="F71" s="110"/>
    </row>
    <row r="72" spans="1:6" x14ac:dyDescent="0.15">
      <c r="A72" s="111"/>
    </row>
  </sheetData>
  <mergeCells count="111">
    <mergeCell ref="D67:E67"/>
    <mergeCell ref="A68:F68"/>
    <mergeCell ref="A69:F69"/>
    <mergeCell ref="A70:F70"/>
    <mergeCell ref="A63:A67"/>
    <mergeCell ref="B63:C63"/>
    <mergeCell ref="D63:E63"/>
    <mergeCell ref="B64:C64"/>
    <mergeCell ref="D64:E64"/>
    <mergeCell ref="B65:C65"/>
    <mergeCell ref="D65:E65"/>
    <mergeCell ref="B66:C66"/>
    <mergeCell ref="D66:E66"/>
    <mergeCell ref="B67:C67"/>
    <mergeCell ref="A60:C60"/>
    <mergeCell ref="D60:F60"/>
    <mergeCell ref="A61:C61"/>
    <mergeCell ref="D61:F61"/>
    <mergeCell ref="A62:C62"/>
    <mergeCell ref="D62:F62"/>
    <mergeCell ref="A57:C57"/>
    <mergeCell ref="D57:F57"/>
    <mergeCell ref="A58:C58"/>
    <mergeCell ref="D58:F58"/>
    <mergeCell ref="A59:C59"/>
    <mergeCell ref="D59:F59"/>
    <mergeCell ref="A54:C54"/>
    <mergeCell ref="D54:F54"/>
    <mergeCell ref="A55:C55"/>
    <mergeCell ref="D55:F55"/>
    <mergeCell ref="A56:C56"/>
    <mergeCell ref="D56:F56"/>
    <mergeCell ref="A51:C51"/>
    <mergeCell ref="D51:F51"/>
    <mergeCell ref="A52:C52"/>
    <mergeCell ref="D52:F52"/>
    <mergeCell ref="A53:C53"/>
    <mergeCell ref="D53:F53"/>
    <mergeCell ref="C46:F47"/>
    <mergeCell ref="A48:C48"/>
    <mergeCell ref="D48:F48"/>
    <mergeCell ref="A49:C49"/>
    <mergeCell ref="D49:F49"/>
    <mergeCell ref="A50:C50"/>
    <mergeCell ref="D50:F50"/>
    <mergeCell ref="A39:A47"/>
    <mergeCell ref="B39:B41"/>
    <mergeCell ref="C39:F40"/>
    <mergeCell ref="C41:F41"/>
    <mergeCell ref="B42:B43"/>
    <mergeCell ref="C42:F43"/>
    <mergeCell ref="B44:B45"/>
    <mergeCell ref="C44:F44"/>
    <mergeCell ref="C45:F45"/>
    <mergeCell ref="B46:B47"/>
    <mergeCell ref="C34:E34"/>
    <mergeCell ref="A35:B36"/>
    <mergeCell ref="C35:F35"/>
    <mergeCell ref="C36:F36"/>
    <mergeCell ref="A37:B37"/>
    <mergeCell ref="C37:F37"/>
    <mergeCell ref="A26:A29"/>
    <mergeCell ref="C26:E26"/>
    <mergeCell ref="C27:E27"/>
    <mergeCell ref="C28:E28"/>
    <mergeCell ref="C29:E29"/>
    <mergeCell ref="A30:A34"/>
    <mergeCell ref="C30:E30"/>
    <mergeCell ref="C31:E31"/>
    <mergeCell ref="C32:E32"/>
    <mergeCell ref="C33:E33"/>
    <mergeCell ref="A23:B23"/>
    <mergeCell ref="C23:F23"/>
    <mergeCell ref="A24:B24"/>
    <mergeCell ref="C24:F24"/>
    <mergeCell ref="A25:B25"/>
    <mergeCell ref="C25:F25"/>
    <mergeCell ref="A17:A22"/>
    <mergeCell ref="D17:F17"/>
    <mergeCell ref="D18:F18"/>
    <mergeCell ref="D19:F19"/>
    <mergeCell ref="D20:F20"/>
    <mergeCell ref="D21:F21"/>
    <mergeCell ref="D22:F22"/>
    <mergeCell ref="A14:B14"/>
    <mergeCell ref="C14:F14"/>
    <mergeCell ref="A15:B15"/>
    <mergeCell ref="C15:F15"/>
    <mergeCell ref="A16:B16"/>
    <mergeCell ref="C16:F16"/>
    <mergeCell ref="A11:B12"/>
    <mergeCell ref="C11:D11"/>
    <mergeCell ref="E11:F12"/>
    <mergeCell ref="C12:D12"/>
    <mergeCell ref="A13:B13"/>
    <mergeCell ref="C13:F13"/>
    <mergeCell ref="A6:B6"/>
    <mergeCell ref="C6:F6"/>
    <mergeCell ref="A7:B8"/>
    <mergeCell ref="C7:F7"/>
    <mergeCell ref="C8:F8"/>
    <mergeCell ref="A9:B10"/>
    <mergeCell ref="C9:F9"/>
    <mergeCell ref="C10:F10"/>
    <mergeCell ref="A1:F1"/>
    <mergeCell ref="A2:F2"/>
    <mergeCell ref="A3:F3"/>
    <mergeCell ref="A4:B4"/>
    <mergeCell ref="C4:F4"/>
    <mergeCell ref="A5:B5"/>
    <mergeCell ref="C5:F5"/>
  </mergeCells>
  <phoneticPr fontId="41"/>
  <pageMargins left="0.75" right="0.75" top="1" bottom="1" header="0.5" footer="0.5"/>
  <pageSetup paperSize="9" scale="85" orientation="portrait" r:id="rId1"/>
  <rowBreaks count="1" manualBreakCount="1">
    <brk id="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D7A4-988C-4849-BF4D-F7B2EE1101ED}">
  <sheetPr codeName="Sheet24"/>
  <dimension ref="A1:BQ69"/>
  <sheetViews>
    <sheetView showGridLines="0" showZeros="0" zoomScale="106" zoomScaleNormal="106" zoomScaleSheetLayoutView="100" workbookViewId="0">
      <selection sqref="A1:U4"/>
    </sheetView>
  </sheetViews>
  <sheetFormatPr defaultColWidth="9" defaultRowHeight="13.5" x14ac:dyDescent="0.15"/>
  <cols>
    <col min="1" max="1" width="2" style="22" customWidth="1"/>
    <col min="2" max="21" width="1.875" style="22" customWidth="1"/>
    <col min="22" max="22" width="2.625" style="22" customWidth="1"/>
    <col min="23" max="33" width="1.875" style="22" customWidth="1"/>
    <col min="34" max="36" width="2.375" style="22" customWidth="1"/>
    <col min="37" max="44" width="1.875" style="22" customWidth="1"/>
    <col min="45" max="45" width="0.625" style="22" customWidth="1"/>
    <col min="46" max="50" width="1.875" style="22" customWidth="1"/>
    <col min="51" max="51" width="2" style="22" customWidth="1"/>
    <col min="52" max="58" width="1.875" style="22" customWidth="1"/>
    <col min="59" max="66" width="9" style="22"/>
    <col min="67" max="67" width="9.875" style="31" hidden="1" customWidth="1"/>
    <col min="68" max="68" width="11" style="31" hidden="1" customWidth="1"/>
    <col min="69" max="69" width="10.125" style="22" hidden="1" customWidth="1"/>
    <col min="70" max="16384" width="9" style="22"/>
  </cols>
  <sheetData>
    <row r="1" spans="1:68" ht="10.5" customHeight="1" x14ac:dyDescent="0.15">
      <c r="A1" s="598" t="s">
        <v>206</v>
      </c>
      <c r="B1" s="599"/>
      <c r="C1" s="599"/>
      <c r="D1" s="599"/>
      <c r="E1" s="599"/>
      <c r="F1" s="599"/>
      <c r="G1" s="599"/>
      <c r="H1" s="599"/>
      <c r="I1" s="599"/>
      <c r="J1" s="599"/>
      <c r="K1" s="599"/>
      <c r="L1" s="599"/>
      <c r="M1" s="599"/>
      <c r="N1" s="599"/>
      <c r="O1" s="599"/>
      <c r="P1" s="599"/>
      <c r="Q1" s="599"/>
      <c r="R1" s="599"/>
      <c r="S1" s="599"/>
      <c r="T1" s="599"/>
      <c r="U1" s="600"/>
      <c r="V1" s="604" t="s">
        <v>107</v>
      </c>
      <c r="W1" s="605"/>
      <c r="X1" s="605"/>
      <c r="Y1" s="605"/>
      <c r="Z1" s="605"/>
      <c r="AA1" s="606"/>
      <c r="AB1" s="609"/>
      <c r="AC1" s="605"/>
      <c r="AD1" s="605"/>
      <c r="AE1" s="605"/>
      <c r="AF1" s="606"/>
      <c r="AG1" s="609" t="s">
        <v>108</v>
      </c>
      <c r="AH1" s="605"/>
      <c r="AI1" s="605"/>
      <c r="AJ1" s="606"/>
      <c r="AK1" s="612" t="s">
        <v>207</v>
      </c>
      <c r="AL1" s="613"/>
      <c r="AM1" s="614"/>
      <c r="AN1" s="614"/>
      <c r="AO1" s="614"/>
      <c r="AP1" s="614"/>
      <c r="AQ1" s="614"/>
      <c r="AR1" s="615"/>
      <c r="AS1" s="619"/>
      <c r="AT1" s="573" t="s">
        <v>109</v>
      </c>
      <c r="AU1" s="574"/>
      <c r="AV1" s="574"/>
      <c r="AW1" s="574"/>
      <c r="AX1" s="574"/>
      <c r="AY1" s="575"/>
    </row>
    <row r="2" spans="1:68" ht="10.5" customHeight="1" x14ac:dyDescent="0.15">
      <c r="A2" s="599"/>
      <c r="B2" s="599"/>
      <c r="C2" s="599"/>
      <c r="D2" s="599"/>
      <c r="E2" s="599"/>
      <c r="F2" s="599"/>
      <c r="G2" s="599"/>
      <c r="H2" s="599"/>
      <c r="I2" s="599"/>
      <c r="J2" s="599"/>
      <c r="K2" s="599"/>
      <c r="L2" s="599"/>
      <c r="M2" s="599"/>
      <c r="N2" s="599"/>
      <c r="O2" s="599"/>
      <c r="P2" s="599"/>
      <c r="Q2" s="599"/>
      <c r="R2" s="599"/>
      <c r="S2" s="599"/>
      <c r="T2" s="599"/>
      <c r="U2" s="600"/>
      <c r="V2" s="566"/>
      <c r="W2" s="469"/>
      <c r="X2" s="469"/>
      <c r="Y2" s="469"/>
      <c r="Z2" s="469"/>
      <c r="AA2" s="607"/>
      <c r="AB2" s="610"/>
      <c r="AC2" s="469"/>
      <c r="AD2" s="469"/>
      <c r="AE2" s="469"/>
      <c r="AF2" s="607"/>
      <c r="AG2" s="610"/>
      <c r="AH2" s="469"/>
      <c r="AI2" s="469"/>
      <c r="AJ2" s="607"/>
      <c r="AK2" s="616"/>
      <c r="AL2" s="617"/>
      <c r="AM2" s="617"/>
      <c r="AN2" s="617"/>
      <c r="AO2" s="617"/>
      <c r="AP2" s="617"/>
      <c r="AQ2" s="617"/>
      <c r="AR2" s="618"/>
      <c r="AS2" s="619"/>
      <c r="AT2" s="576"/>
      <c r="AU2" s="577"/>
      <c r="AV2" s="577"/>
      <c r="AW2" s="577"/>
      <c r="AX2" s="577"/>
      <c r="AY2" s="578"/>
    </row>
    <row r="3" spans="1:68" ht="10.5" customHeight="1" x14ac:dyDescent="0.15">
      <c r="A3" s="599"/>
      <c r="B3" s="599"/>
      <c r="C3" s="599"/>
      <c r="D3" s="599"/>
      <c r="E3" s="599"/>
      <c r="F3" s="599"/>
      <c r="G3" s="599"/>
      <c r="H3" s="599"/>
      <c r="I3" s="599"/>
      <c r="J3" s="599"/>
      <c r="K3" s="599"/>
      <c r="L3" s="599"/>
      <c r="M3" s="599"/>
      <c r="N3" s="599"/>
      <c r="O3" s="599"/>
      <c r="P3" s="599"/>
      <c r="Q3" s="599"/>
      <c r="R3" s="599"/>
      <c r="S3" s="599"/>
      <c r="T3" s="599"/>
      <c r="U3" s="600"/>
      <c r="V3" s="566"/>
      <c r="W3" s="469"/>
      <c r="X3" s="469"/>
      <c r="Y3" s="469"/>
      <c r="Z3" s="469"/>
      <c r="AA3" s="607"/>
      <c r="AB3" s="610"/>
      <c r="AC3" s="469"/>
      <c r="AD3" s="469"/>
      <c r="AE3" s="469"/>
      <c r="AF3" s="607"/>
      <c r="AG3" s="610"/>
      <c r="AH3" s="469"/>
      <c r="AI3" s="469"/>
      <c r="AJ3" s="607"/>
      <c r="AK3" s="582" t="s">
        <v>110</v>
      </c>
      <c r="AL3" s="583"/>
      <c r="AM3" s="583"/>
      <c r="AN3" s="583"/>
      <c r="AO3" s="583"/>
      <c r="AP3" s="583"/>
      <c r="AQ3" s="583"/>
      <c r="AR3" s="584"/>
      <c r="AS3" s="619"/>
      <c r="AT3" s="566"/>
      <c r="AU3" s="469"/>
      <c r="AV3" s="469"/>
      <c r="AW3" s="469"/>
      <c r="AX3" s="469"/>
      <c r="AY3" s="567"/>
    </row>
    <row r="4" spans="1:68" ht="10.5" customHeight="1" thickBot="1" x14ac:dyDescent="0.2">
      <c r="A4" s="601"/>
      <c r="B4" s="601"/>
      <c r="C4" s="601"/>
      <c r="D4" s="601"/>
      <c r="E4" s="601"/>
      <c r="F4" s="601"/>
      <c r="G4" s="601"/>
      <c r="H4" s="601"/>
      <c r="I4" s="601"/>
      <c r="J4" s="601"/>
      <c r="K4" s="601"/>
      <c r="L4" s="601"/>
      <c r="M4" s="601"/>
      <c r="N4" s="601"/>
      <c r="O4" s="601"/>
      <c r="P4" s="601"/>
      <c r="Q4" s="602"/>
      <c r="R4" s="601"/>
      <c r="S4" s="601"/>
      <c r="T4" s="601"/>
      <c r="U4" s="603"/>
      <c r="V4" s="580"/>
      <c r="W4" s="580"/>
      <c r="X4" s="580"/>
      <c r="Y4" s="580"/>
      <c r="Z4" s="580"/>
      <c r="AA4" s="608"/>
      <c r="AB4" s="611"/>
      <c r="AC4" s="580"/>
      <c r="AD4" s="580"/>
      <c r="AE4" s="580"/>
      <c r="AF4" s="608"/>
      <c r="AG4" s="611"/>
      <c r="AH4" s="580"/>
      <c r="AI4" s="580"/>
      <c r="AJ4" s="608"/>
      <c r="AK4" s="585"/>
      <c r="AL4" s="586"/>
      <c r="AM4" s="587"/>
      <c r="AN4" s="587"/>
      <c r="AO4" s="587"/>
      <c r="AP4" s="587"/>
      <c r="AQ4" s="587"/>
      <c r="AR4" s="588"/>
      <c r="AS4" s="620"/>
      <c r="AT4" s="579"/>
      <c r="AU4" s="580"/>
      <c r="AV4" s="580"/>
      <c r="AW4" s="580"/>
      <c r="AX4" s="580"/>
      <c r="AY4" s="581"/>
    </row>
    <row r="5" spans="1:68" ht="10.5" customHeight="1" x14ac:dyDescent="0.15">
      <c r="A5" s="566"/>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567"/>
    </row>
    <row r="6" spans="1:68" ht="17.25" customHeight="1" x14ac:dyDescent="0.15">
      <c r="A6" s="589" t="s">
        <v>208</v>
      </c>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590"/>
      <c r="AT6" s="590"/>
      <c r="AU6" s="590"/>
      <c r="AV6" s="590"/>
      <c r="AW6" s="590"/>
      <c r="AX6" s="590"/>
      <c r="AY6" s="591"/>
    </row>
    <row r="7" spans="1:68" ht="17.25" customHeight="1" x14ac:dyDescent="0.15">
      <c r="A7" s="589"/>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0"/>
      <c r="AU7" s="590"/>
      <c r="AV7" s="590"/>
      <c r="AW7" s="590"/>
      <c r="AX7" s="590"/>
      <c r="AY7" s="591"/>
      <c r="BO7" s="30" t="s">
        <v>137</v>
      </c>
    </row>
    <row r="8" spans="1:68" ht="17.25" customHeight="1" x14ac:dyDescent="0.15">
      <c r="A8" s="592"/>
      <c r="B8" s="593"/>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4" t="s">
        <v>28</v>
      </c>
      <c r="AJ8" s="594"/>
      <c r="AK8" s="594"/>
      <c r="AL8" s="81"/>
      <c r="AM8" s="595" t="str">
        <f>'01.入会申込書（従たる事務所）'!AN17</f>
        <v/>
      </c>
      <c r="AN8" s="595"/>
      <c r="AO8" s="596" t="s">
        <v>29</v>
      </c>
      <c r="AP8" s="596"/>
      <c r="AQ8" s="597" t="str">
        <f>'01.入会申込書（従たる事務所）'!AR17</f>
        <v/>
      </c>
      <c r="AR8" s="597"/>
      <c r="AS8" s="597"/>
      <c r="AT8" s="596" t="s">
        <v>30</v>
      </c>
      <c r="AU8" s="596"/>
      <c r="AV8" s="597" t="str">
        <f>'01.入会申込書（従たる事務所）'!AV17</f>
        <v/>
      </c>
      <c r="AW8" s="597"/>
      <c r="AX8" s="596" t="s">
        <v>51</v>
      </c>
      <c r="AY8" s="621"/>
      <c r="BO8" s="30" t="s">
        <v>35</v>
      </c>
      <c r="BP8" s="30" t="s">
        <v>380</v>
      </c>
    </row>
    <row r="9" spans="1:68" ht="17.25" customHeight="1" x14ac:dyDescent="0.15">
      <c r="A9" s="562" t="s">
        <v>111</v>
      </c>
      <c r="B9" s="563"/>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c r="AU9" s="563"/>
      <c r="AV9" s="563"/>
      <c r="AW9" s="563"/>
      <c r="AX9" s="563"/>
      <c r="AY9" s="564"/>
      <c r="BO9" s="30" t="s">
        <v>36</v>
      </c>
      <c r="BP9" s="30" t="s">
        <v>380</v>
      </c>
    </row>
    <row r="10" spans="1:68" ht="10.5" customHeight="1" x14ac:dyDescent="0.15">
      <c r="A10" s="565"/>
      <c r="B10" s="563"/>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4"/>
      <c r="BO10" s="30" t="s">
        <v>37</v>
      </c>
      <c r="BP10" s="30" t="s">
        <v>380</v>
      </c>
    </row>
    <row r="11" spans="1:68" ht="10.5" customHeight="1" x14ac:dyDescent="0.15">
      <c r="A11" s="566"/>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69"/>
      <c r="AY11" s="567"/>
      <c r="BO11" s="30" t="s">
        <v>38</v>
      </c>
      <c r="BP11" s="30" t="s">
        <v>380</v>
      </c>
    </row>
    <row r="12" spans="1:68" s="23" customFormat="1" ht="12" customHeight="1" x14ac:dyDescent="0.15">
      <c r="A12" s="566"/>
      <c r="B12" s="469"/>
      <c r="C12" s="469"/>
      <c r="D12" s="555"/>
      <c r="E12" s="555"/>
      <c r="F12" s="555"/>
      <c r="G12" s="555"/>
      <c r="H12" s="555"/>
      <c r="I12" s="488" t="s">
        <v>112</v>
      </c>
      <c r="J12" s="488"/>
      <c r="K12" s="488"/>
      <c r="L12" s="488"/>
      <c r="M12" s="488"/>
      <c r="N12" s="488"/>
      <c r="O12" s="555"/>
      <c r="P12" s="555"/>
      <c r="Q12" s="80"/>
      <c r="R12" s="513" t="str">
        <f>'01.入会申込書（従たる事務所）'!L19</f>
        <v/>
      </c>
      <c r="S12" s="513"/>
      <c r="T12" s="513"/>
      <c r="U12" s="513"/>
      <c r="V12" s="513"/>
      <c r="W12" s="513"/>
      <c r="X12" s="513"/>
      <c r="Y12" s="513"/>
      <c r="Z12" s="513"/>
      <c r="AA12" s="513"/>
      <c r="AB12" s="468" t="s">
        <v>56</v>
      </c>
      <c r="AC12" s="512" t="str">
        <f>'01.入会申込書（従たる事務所）'!AG19</f>
        <v/>
      </c>
      <c r="AD12" s="513"/>
      <c r="AE12" s="513"/>
      <c r="AF12" s="513"/>
      <c r="AG12" s="468" t="s">
        <v>57</v>
      </c>
      <c r="AH12" s="468" t="s">
        <v>58</v>
      </c>
      <c r="AI12" s="468"/>
      <c r="AJ12" s="512" t="str">
        <f>'01.入会申込書（従たる事務所）'!AN19</f>
        <v/>
      </c>
      <c r="AK12" s="513"/>
      <c r="AL12" s="513"/>
      <c r="AM12" s="513"/>
      <c r="AN12" s="513"/>
      <c r="AO12" s="513"/>
      <c r="AP12" s="513"/>
      <c r="AQ12" s="468" t="s">
        <v>59</v>
      </c>
      <c r="AR12" s="468"/>
      <c r="AS12" s="468"/>
      <c r="AT12" s="468"/>
      <c r="AU12" s="468"/>
      <c r="AV12" s="468"/>
      <c r="AW12" s="569"/>
      <c r="AX12" s="471"/>
      <c r="AY12" s="570"/>
      <c r="BO12" s="30" t="s">
        <v>39</v>
      </c>
      <c r="BP12" s="30" t="s">
        <v>380</v>
      </c>
    </row>
    <row r="13" spans="1:68" s="23" customFormat="1" ht="12" customHeight="1" x14ac:dyDescent="0.15">
      <c r="A13" s="566"/>
      <c r="B13" s="469"/>
      <c r="C13" s="469"/>
      <c r="D13" s="555"/>
      <c r="E13" s="555"/>
      <c r="F13" s="555"/>
      <c r="G13" s="555"/>
      <c r="H13" s="555"/>
      <c r="I13" s="488"/>
      <c r="J13" s="488"/>
      <c r="K13" s="488"/>
      <c r="L13" s="488"/>
      <c r="M13" s="488"/>
      <c r="N13" s="488"/>
      <c r="O13" s="555"/>
      <c r="P13" s="555"/>
      <c r="Q13" s="80"/>
      <c r="R13" s="513"/>
      <c r="S13" s="513"/>
      <c r="T13" s="513"/>
      <c r="U13" s="513"/>
      <c r="V13" s="513"/>
      <c r="W13" s="513"/>
      <c r="X13" s="513"/>
      <c r="Y13" s="513"/>
      <c r="Z13" s="513"/>
      <c r="AA13" s="513"/>
      <c r="AB13" s="468"/>
      <c r="AC13" s="513"/>
      <c r="AD13" s="513"/>
      <c r="AE13" s="513"/>
      <c r="AF13" s="513"/>
      <c r="AG13" s="468"/>
      <c r="AH13" s="468"/>
      <c r="AI13" s="468"/>
      <c r="AJ13" s="513"/>
      <c r="AK13" s="513"/>
      <c r="AL13" s="513"/>
      <c r="AM13" s="513"/>
      <c r="AN13" s="513"/>
      <c r="AO13" s="513"/>
      <c r="AP13" s="513"/>
      <c r="AQ13" s="468"/>
      <c r="AR13" s="468"/>
      <c r="AS13" s="468"/>
      <c r="AT13" s="468"/>
      <c r="AU13" s="468"/>
      <c r="AV13" s="468"/>
      <c r="AW13" s="471"/>
      <c r="AX13" s="471"/>
      <c r="AY13" s="570"/>
      <c r="BO13" s="30" t="s">
        <v>40</v>
      </c>
      <c r="BP13" s="30" t="s">
        <v>380</v>
      </c>
    </row>
    <row r="14" spans="1:68" s="23" customFormat="1" ht="12" customHeight="1" x14ac:dyDescent="0.15">
      <c r="A14" s="566"/>
      <c r="B14" s="469"/>
      <c r="C14" s="469"/>
      <c r="D14" s="555"/>
      <c r="E14" s="555"/>
      <c r="F14" s="555"/>
      <c r="G14" s="555"/>
      <c r="H14" s="555"/>
      <c r="I14" s="488" t="s">
        <v>60</v>
      </c>
      <c r="J14" s="488"/>
      <c r="K14" s="488"/>
      <c r="L14" s="488"/>
      <c r="M14" s="488"/>
      <c r="N14" s="488"/>
      <c r="O14" s="555"/>
      <c r="P14" s="555"/>
      <c r="Q14" s="80"/>
      <c r="R14" s="513" t="str">
        <f>'01.入会申込書（従たる事務所）'!L22</f>
        <v/>
      </c>
      <c r="S14" s="513"/>
      <c r="T14" s="513"/>
      <c r="U14" s="513" t="str">
        <f>'01.入会申込書（従たる事務所）'!P22</f>
        <v/>
      </c>
      <c r="V14" s="513"/>
      <c r="W14" s="513"/>
      <c r="X14" s="468" t="s">
        <v>29</v>
      </c>
      <c r="Y14" s="468"/>
      <c r="Z14" s="468"/>
      <c r="AA14" s="468"/>
      <c r="AB14" s="513" t="str">
        <f>'01.入会申込書（従たる事務所）'!U22</f>
        <v/>
      </c>
      <c r="AC14" s="513"/>
      <c r="AD14" s="513"/>
      <c r="AE14" s="513"/>
      <c r="AF14" s="468" t="s">
        <v>92</v>
      </c>
      <c r="AG14" s="468"/>
      <c r="AH14" s="468"/>
      <c r="AI14" s="468"/>
      <c r="AJ14" s="513" t="str">
        <f>'01.入会申込書（従たる事務所）'!Z22</f>
        <v/>
      </c>
      <c r="AK14" s="513"/>
      <c r="AL14" s="513"/>
      <c r="AM14" s="513"/>
      <c r="AN14" s="513"/>
      <c r="AO14" s="468" t="s">
        <v>51</v>
      </c>
      <c r="AP14" s="468"/>
      <c r="AQ14" s="468"/>
      <c r="AR14" s="468"/>
      <c r="AS14" s="468"/>
      <c r="AT14" s="468"/>
      <c r="AU14" s="468"/>
      <c r="AV14" s="468"/>
      <c r="AW14" s="471"/>
      <c r="AX14" s="471"/>
      <c r="AY14" s="570"/>
      <c r="BO14" s="30" t="s">
        <v>41</v>
      </c>
      <c r="BP14" s="30" t="s">
        <v>380</v>
      </c>
    </row>
    <row r="15" spans="1:68" s="23" customFormat="1" ht="12" customHeight="1" x14ac:dyDescent="0.15">
      <c r="A15" s="566"/>
      <c r="B15" s="469"/>
      <c r="C15" s="469"/>
      <c r="D15" s="555"/>
      <c r="E15" s="555"/>
      <c r="F15" s="555"/>
      <c r="G15" s="555"/>
      <c r="H15" s="555"/>
      <c r="I15" s="488"/>
      <c r="J15" s="488"/>
      <c r="K15" s="488"/>
      <c r="L15" s="488"/>
      <c r="M15" s="488"/>
      <c r="N15" s="488"/>
      <c r="O15" s="555"/>
      <c r="P15" s="555"/>
      <c r="Q15" s="80"/>
      <c r="R15" s="513"/>
      <c r="S15" s="513"/>
      <c r="T15" s="513"/>
      <c r="U15" s="513"/>
      <c r="V15" s="513"/>
      <c r="W15" s="513"/>
      <c r="X15" s="468"/>
      <c r="Y15" s="468"/>
      <c r="Z15" s="468"/>
      <c r="AA15" s="468"/>
      <c r="AB15" s="513"/>
      <c r="AC15" s="513"/>
      <c r="AD15" s="513"/>
      <c r="AE15" s="513"/>
      <c r="AF15" s="468"/>
      <c r="AG15" s="468"/>
      <c r="AH15" s="468"/>
      <c r="AI15" s="468"/>
      <c r="AJ15" s="513"/>
      <c r="AK15" s="513"/>
      <c r="AL15" s="513"/>
      <c r="AM15" s="513"/>
      <c r="AN15" s="513"/>
      <c r="AO15" s="468"/>
      <c r="AP15" s="468"/>
      <c r="AQ15" s="468"/>
      <c r="AR15" s="468"/>
      <c r="AS15" s="468"/>
      <c r="AT15" s="468"/>
      <c r="AU15" s="468"/>
      <c r="AV15" s="468"/>
      <c r="AW15" s="471"/>
      <c r="AX15" s="471"/>
      <c r="AY15" s="570"/>
      <c r="BO15" s="30" t="s">
        <v>42</v>
      </c>
      <c r="BP15" s="30" t="s">
        <v>380</v>
      </c>
    </row>
    <row r="16" spans="1:68" s="23" customFormat="1" ht="12" customHeight="1" x14ac:dyDescent="0.15">
      <c r="A16" s="566"/>
      <c r="B16" s="469"/>
      <c r="C16" s="469"/>
      <c r="D16" s="555"/>
      <c r="E16" s="555"/>
      <c r="F16" s="555"/>
      <c r="G16" s="555"/>
      <c r="H16" s="555"/>
      <c r="I16" s="553" t="s">
        <v>96</v>
      </c>
      <c r="J16" s="489"/>
      <c r="K16" s="489"/>
      <c r="L16" s="489"/>
      <c r="M16" s="489"/>
      <c r="N16" s="489"/>
      <c r="O16" s="555"/>
      <c r="P16" s="555"/>
      <c r="Q16" s="80"/>
      <c r="R16" s="27" t="s">
        <v>224</v>
      </c>
      <c r="S16" s="552" t="str">
        <f>'01.入会申込書（従たる事務所）'!N31&amp;""</f>
        <v/>
      </c>
      <c r="T16" s="552"/>
      <c r="U16" s="552"/>
      <c r="V16" s="552"/>
      <c r="W16" s="552"/>
      <c r="X16" s="552"/>
      <c r="Y16" s="552"/>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471"/>
      <c r="AX16" s="471"/>
      <c r="AY16" s="570"/>
      <c r="BO16" s="30" t="s">
        <v>43</v>
      </c>
      <c r="BP16" s="30" t="s">
        <v>380</v>
      </c>
    </row>
    <row r="17" spans="1:68" s="23" customFormat="1" ht="12" customHeight="1" x14ac:dyDescent="0.15">
      <c r="A17" s="566"/>
      <c r="B17" s="469"/>
      <c r="C17" s="469"/>
      <c r="D17" s="555"/>
      <c r="E17" s="555"/>
      <c r="F17" s="555"/>
      <c r="G17" s="555"/>
      <c r="H17" s="555"/>
      <c r="I17" s="549" t="s">
        <v>113</v>
      </c>
      <c r="J17" s="549"/>
      <c r="K17" s="549"/>
      <c r="L17" s="549"/>
      <c r="M17" s="549"/>
      <c r="N17" s="549"/>
      <c r="O17" s="555"/>
      <c r="P17" s="555"/>
      <c r="Q17" s="80"/>
      <c r="R17" s="554" t="str">
        <f>'01.入会申込書（従たる事務所）'!L32</f>
        <v>　</v>
      </c>
      <c r="S17" s="554"/>
      <c r="T17" s="554"/>
      <c r="U17" s="554"/>
      <c r="V17" s="554"/>
      <c r="W17" s="554"/>
      <c r="X17" s="554"/>
      <c r="Y17" s="554"/>
      <c r="Z17" s="554"/>
      <c r="AA17" s="554"/>
      <c r="AB17" s="554"/>
      <c r="AC17" s="554"/>
      <c r="AD17" s="554"/>
      <c r="AE17" s="554"/>
      <c r="AF17" s="554"/>
      <c r="AG17" s="554"/>
      <c r="AH17" s="554"/>
      <c r="AI17" s="554"/>
      <c r="AJ17" s="554"/>
      <c r="AK17" s="554"/>
      <c r="AL17" s="554"/>
      <c r="AM17" s="554"/>
      <c r="AN17" s="554"/>
      <c r="AO17" s="554"/>
      <c r="AP17" s="554"/>
      <c r="AQ17" s="554"/>
      <c r="AR17" s="554"/>
      <c r="AS17" s="554"/>
      <c r="AT17" s="554"/>
      <c r="AU17" s="554"/>
      <c r="AV17" s="554"/>
      <c r="AW17" s="471"/>
      <c r="AX17" s="471"/>
      <c r="AY17" s="570"/>
      <c r="BO17" s="30" t="s">
        <v>44</v>
      </c>
      <c r="BP17" s="30" t="s">
        <v>380</v>
      </c>
    </row>
    <row r="18" spans="1:68" s="23" customFormat="1" ht="12" customHeight="1" x14ac:dyDescent="0.15">
      <c r="A18" s="566"/>
      <c r="B18" s="469"/>
      <c r="C18" s="469"/>
      <c r="D18" s="555"/>
      <c r="E18" s="555"/>
      <c r="F18" s="555"/>
      <c r="G18" s="555"/>
      <c r="H18" s="555"/>
      <c r="I18" s="468" t="s">
        <v>65</v>
      </c>
      <c r="J18" s="468"/>
      <c r="K18" s="468"/>
      <c r="L18" s="468"/>
      <c r="M18" s="468"/>
      <c r="N18" s="468"/>
      <c r="O18" s="555"/>
      <c r="P18" s="555"/>
      <c r="Q18" s="80"/>
      <c r="R18" s="554" t="str">
        <f>'01.入会申込書（従たる事務所）'!L28</f>
        <v>美濃善</v>
      </c>
      <c r="S18" s="554"/>
      <c r="T18" s="554"/>
      <c r="U18" s="554"/>
      <c r="V18" s="554"/>
      <c r="W18" s="554"/>
      <c r="X18" s="554"/>
      <c r="Y18" s="554"/>
      <c r="Z18" s="554"/>
      <c r="AA18" s="554"/>
      <c r="AB18" s="554"/>
      <c r="AC18" s="554"/>
      <c r="AD18" s="554"/>
      <c r="AE18" s="554"/>
      <c r="AF18" s="554"/>
      <c r="AG18" s="554"/>
      <c r="AH18" s="554"/>
      <c r="AI18" s="554"/>
      <c r="AJ18" s="554"/>
      <c r="AK18" s="554"/>
      <c r="AL18" s="554"/>
      <c r="AM18" s="554"/>
      <c r="AN18" s="554"/>
      <c r="AO18" s="554"/>
      <c r="AP18" s="554"/>
      <c r="AQ18" s="554"/>
      <c r="AR18" s="554"/>
      <c r="AS18" s="554"/>
      <c r="AT18" s="554"/>
      <c r="AU18" s="554"/>
      <c r="AV18" s="554"/>
      <c r="AW18" s="471"/>
      <c r="AX18" s="471"/>
      <c r="AY18" s="570"/>
      <c r="BO18" s="30" t="s">
        <v>45</v>
      </c>
      <c r="BP18" s="30" t="s">
        <v>380</v>
      </c>
    </row>
    <row r="19" spans="1:68" s="23" customFormat="1" ht="12" customHeight="1" x14ac:dyDescent="0.15">
      <c r="A19" s="566"/>
      <c r="B19" s="469"/>
      <c r="C19" s="469"/>
      <c r="D19" s="555"/>
      <c r="E19" s="555"/>
      <c r="F19" s="555"/>
      <c r="G19" s="555"/>
      <c r="H19" s="555"/>
      <c r="I19" s="468"/>
      <c r="J19" s="468"/>
      <c r="K19" s="468"/>
      <c r="L19" s="468"/>
      <c r="M19" s="468"/>
      <c r="N19" s="468"/>
      <c r="O19" s="555"/>
      <c r="P19" s="555"/>
      <c r="Q19" s="80"/>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4"/>
      <c r="AQ19" s="554"/>
      <c r="AR19" s="554"/>
      <c r="AS19" s="554"/>
      <c r="AT19" s="554"/>
      <c r="AU19" s="554"/>
      <c r="AV19" s="554"/>
      <c r="AW19" s="471"/>
      <c r="AX19" s="471"/>
      <c r="AY19" s="570"/>
      <c r="BO19" s="30" t="s">
        <v>46</v>
      </c>
      <c r="BP19" s="30" t="s">
        <v>380</v>
      </c>
    </row>
    <row r="20" spans="1:68" s="23" customFormat="1" ht="12" customHeight="1" x14ac:dyDescent="0.15">
      <c r="A20" s="566"/>
      <c r="B20" s="469"/>
      <c r="C20" s="469"/>
      <c r="D20" s="555"/>
      <c r="E20" s="555"/>
      <c r="F20" s="555"/>
      <c r="G20" s="555"/>
      <c r="H20" s="555"/>
      <c r="I20" s="488" t="s">
        <v>97</v>
      </c>
      <c r="J20" s="488"/>
      <c r="K20" s="488"/>
      <c r="L20" s="488"/>
      <c r="M20" s="488"/>
      <c r="N20" s="488"/>
      <c r="O20" s="555"/>
      <c r="P20" s="555"/>
      <c r="Q20" s="80"/>
      <c r="R20" s="554" t="str">
        <f>'01.入会申込書（従たる事務所）'!L36</f>
        <v/>
      </c>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554"/>
      <c r="AQ20" s="554"/>
      <c r="AR20" s="554"/>
      <c r="AS20" s="554"/>
      <c r="AT20" s="554"/>
      <c r="AU20" s="554"/>
      <c r="AV20" s="554"/>
      <c r="AW20" s="471"/>
      <c r="AX20" s="471"/>
      <c r="AY20" s="570"/>
      <c r="BO20" s="30" t="s">
        <v>47</v>
      </c>
      <c r="BP20" s="30" t="s">
        <v>380</v>
      </c>
    </row>
    <row r="21" spans="1:68" s="23" customFormat="1" ht="12" customHeight="1" x14ac:dyDescent="0.15">
      <c r="A21" s="566"/>
      <c r="B21" s="469"/>
      <c r="C21" s="469"/>
      <c r="D21" s="555"/>
      <c r="E21" s="555"/>
      <c r="F21" s="555"/>
      <c r="G21" s="555"/>
      <c r="H21" s="555"/>
      <c r="I21" s="488"/>
      <c r="J21" s="488"/>
      <c r="K21" s="488"/>
      <c r="L21" s="488"/>
      <c r="M21" s="488"/>
      <c r="N21" s="488"/>
      <c r="O21" s="555"/>
      <c r="P21" s="555"/>
      <c r="Q21" s="80"/>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U21" s="554"/>
      <c r="AV21" s="554"/>
      <c r="AW21" s="471"/>
      <c r="AX21" s="471"/>
      <c r="AY21" s="570"/>
      <c r="BO21" s="30" t="s">
        <v>48</v>
      </c>
      <c r="BP21" s="30" t="s">
        <v>380</v>
      </c>
    </row>
    <row r="22" spans="1:68" s="23" customFormat="1" ht="12" customHeight="1" x14ac:dyDescent="0.15">
      <c r="A22" s="566"/>
      <c r="B22" s="469"/>
      <c r="C22" s="469"/>
      <c r="D22" s="555"/>
      <c r="E22" s="555"/>
      <c r="F22" s="555"/>
      <c r="G22" s="555"/>
      <c r="H22" s="555"/>
      <c r="I22" s="553" t="s">
        <v>114</v>
      </c>
      <c r="J22" s="489"/>
      <c r="K22" s="489"/>
      <c r="L22" s="489"/>
      <c r="M22" s="489"/>
      <c r="N22" s="489"/>
      <c r="O22" s="555"/>
      <c r="P22" s="555"/>
      <c r="Q22" s="80"/>
      <c r="R22" s="27" t="s">
        <v>224</v>
      </c>
      <c r="S22" s="552" t="str">
        <f>'01.入会申込書（従たる事務所）'!N43&amp;""</f>
        <v/>
      </c>
      <c r="T22" s="552"/>
      <c r="U22" s="552"/>
      <c r="V22" s="552"/>
      <c r="W22" s="552"/>
      <c r="X22" s="552"/>
      <c r="Y22" s="552"/>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471"/>
      <c r="AX22" s="471"/>
      <c r="AY22" s="570"/>
      <c r="BO22" s="30" t="s">
        <v>0</v>
      </c>
      <c r="BP22" s="30" t="s">
        <v>162</v>
      </c>
    </row>
    <row r="23" spans="1:68" s="23" customFormat="1" ht="12" customHeight="1" x14ac:dyDescent="0.15">
      <c r="A23" s="566"/>
      <c r="B23" s="469"/>
      <c r="C23" s="469"/>
      <c r="D23" s="555"/>
      <c r="E23" s="555"/>
      <c r="F23" s="555"/>
      <c r="G23" s="555"/>
      <c r="H23" s="555"/>
      <c r="I23" s="553" t="s">
        <v>115</v>
      </c>
      <c r="J23" s="489"/>
      <c r="K23" s="489"/>
      <c r="L23" s="489"/>
      <c r="M23" s="489"/>
      <c r="N23" s="489"/>
      <c r="O23" s="555"/>
      <c r="P23" s="555"/>
      <c r="Q23" s="80"/>
      <c r="R23" s="554" t="str">
        <f>'01.入会申込書（従たる事務所）'!L44</f>
        <v>　</v>
      </c>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U23" s="554"/>
      <c r="AV23" s="554"/>
      <c r="AW23" s="471"/>
      <c r="AX23" s="471"/>
      <c r="AY23" s="570"/>
      <c r="BO23" s="30" t="s">
        <v>132</v>
      </c>
      <c r="BP23" s="30" t="s">
        <v>163</v>
      </c>
    </row>
    <row r="24" spans="1:68" s="23" customFormat="1" ht="12" customHeight="1" x14ac:dyDescent="0.15">
      <c r="A24" s="566"/>
      <c r="B24" s="469"/>
      <c r="C24" s="469"/>
      <c r="D24" s="467" t="s">
        <v>209</v>
      </c>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7"/>
      <c r="AO24" s="467"/>
      <c r="AP24" s="467"/>
      <c r="AQ24" s="467"/>
      <c r="AR24" s="467"/>
      <c r="AS24" s="467"/>
      <c r="AT24" s="467"/>
      <c r="AU24" s="467"/>
      <c r="AV24" s="467"/>
      <c r="AW24" s="471"/>
      <c r="AX24" s="471"/>
      <c r="AY24" s="570"/>
      <c r="BO24" s="30" t="s">
        <v>133</v>
      </c>
      <c r="BP24" s="30" t="s">
        <v>164</v>
      </c>
    </row>
    <row r="25" spans="1:68" s="23" customFormat="1" ht="12" customHeight="1" x14ac:dyDescent="0.15">
      <c r="A25" s="566"/>
      <c r="B25" s="469"/>
      <c r="C25" s="469"/>
      <c r="D25" s="467"/>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7"/>
      <c r="AO25" s="467"/>
      <c r="AP25" s="467"/>
      <c r="AQ25" s="467"/>
      <c r="AR25" s="467"/>
      <c r="AS25" s="467"/>
      <c r="AT25" s="467"/>
      <c r="AU25" s="467"/>
      <c r="AV25" s="467"/>
      <c r="AW25" s="471"/>
      <c r="AX25" s="471"/>
      <c r="AY25" s="570"/>
      <c r="BO25" s="30" t="s">
        <v>230</v>
      </c>
      <c r="BP25" s="30" t="s">
        <v>165</v>
      </c>
    </row>
    <row r="26" spans="1:68" s="23" customFormat="1" ht="12" customHeight="1" x14ac:dyDescent="0.15">
      <c r="A26" s="566"/>
      <c r="B26" s="469"/>
      <c r="C26" s="469"/>
      <c r="D26" s="467" t="s">
        <v>210</v>
      </c>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71"/>
      <c r="AX26" s="471"/>
      <c r="AY26" s="570"/>
      <c r="BO26" s="30" t="s">
        <v>134</v>
      </c>
      <c r="BP26" s="30" t="s">
        <v>166</v>
      </c>
    </row>
    <row r="27" spans="1:68" s="23" customFormat="1" ht="12" customHeight="1" x14ac:dyDescent="0.15">
      <c r="A27" s="566"/>
      <c r="B27" s="469"/>
      <c r="C27" s="469"/>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71"/>
      <c r="AX27" s="471"/>
      <c r="AY27" s="570"/>
      <c r="BO27" s="30" t="s">
        <v>135</v>
      </c>
      <c r="BP27" s="30" t="s">
        <v>167</v>
      </c>
    </row>
    <row r="28" spans="1:68" s="23" customFormat="1" ht="12" customHeight="1" x14ac:dyDescent="0.15">
      <c r="A28" s="566"/>
      <c r="B28" s="469"/>
      <c r="C28" s="469"/>
      <c r="D28" s="468" t="s">
        <v>94</v>
      </c>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71"/>
      <c r="AX28" s="471"/>
      <c r="AY28" s="570"/>
      <c r="BO28" s="30" t="s">
        <v>136</v>
      </c>
      <c r="BP28" s="30" t="s">
        <v>168</v>
      </c>
    </row>
    <row r="29" spans="1:68" s="23" customFormat="1" ht="12" customHeight="1" x14ac:dyDescent="0.15">
      <c r="A29" s="566"/>
      <c r="B29" s="469"/>
      <c r="C29" s="469"/>
      <c r="D29" s="530"/>
      <c r="E29" s="530"/>
      <c r="F29" s="530"/>
      <c r="G29" s="530"/>
      <c r="H29" s="530"/>
      <c r="I29" s="530"/>
      <c r="J29" s="530"/>
      <c r="K29" s="530"/>
      <c r="L29" s="530"/>
      <c r="M29" s="530"/>
      <c r="N29" s="530"/>
      <c r="O29" s="530"/>
      <c r="P29" s="530"/>
      <c r="Q29" s="531"/>
      <c r="R29" s="530"/>
      <c r="S29" s="530"/>
      <c r="T29" s="530"/>
      <c r="U29" s="530"/>
      <c r="V29" s="530"/>
      <c r="W29" s="530"/>
      <c r="X29" s="530"/>
      <c r="Y29" s="530"/>
      <c r="Z29" s="530"/>
      <c r="AA29" s="530"/>
      <c r="AB29" s="530"/>
      <c r="AC29" s="530"/>
      <c r="AD29" s="530"/>
      <c r="AE29" s="530"/>
      <c r="AF29" s="530"/>
      <c r="AG29" s="530"/>
      <c r="AH29" s="530"/>
      <c r="AI29" s="530"/>
      <c r="AJ29" s="530"/>
      <c r="AK29" s="530"/>
      <c r="AL29" s="531"/>
      <c r="AM29" s="530"/>
      <c r="AN29" s="530"/>
      <c r="AO29" s="530"/>
      <c r="AP29" s="530"/>
      <c r="AQ29" s="530"/>
      <c r="AR29" s="530"/>
      <c r="AS29" s="530"/>
      <c r="AT29" s="530"/>
      <c r="AU29" s="530"/>
      <c r="AV29" s="530"/>
      <c r="AW29" s="471"/>
      <c r="AX29" s="471"/>
      <c r="AY29" s="570"/>
      <c r="BO29" s="30" t="s">
        <v>231</v>
      </c>
      <c r="BP29" s="30" t="s">
        <v>169</v>
      </c>
    </row>
    <row r="30" spans="1:68" s="23" customFormat="1" ht="12" customHeight="1" x14ac:dyDescent="0.15">
      <c r="A30" s="566"/>
      <c r="B30" s="469"/>
      <c r="C30" s="469"/>
      <c r="D30" s="487"/>
      <c r="E30" s="475"/>
      <c r="F30" s="475"/>
      <c r="G30" s="475"/>
      <c r="H30" s="475"/>
      <c r="I30" s="475"/>
      <c r="J30" s="476"/>
      <c r="K30" s="535" t="s">
        <v>211</v>
      </c>
      <c r="L30" s="536"/>
      <c r="M30" s="536"/>
      <c r="N30" s="536"/>
      <c r="O30" s="536"/>
      <c r="P30" s="536"/>
      <c r="Q30" s="536"/>
      <c r="R30" s="536"/>
      <c r="S30" s="536"/>
      <c r="T30" s="536"/>
      <c r="U30" s="537"/>
      <c r="V30" s="542" t="s">
        <v>212</v>
      </c>
      <c r="W30" s="543"/>
      <c r="X30" s="543"/>
      <c r="Y30" s="543"/>
      <c r="Z30" s="543"/>
      <c r="AA30" s="543" t="s">
        <v>213</v>
      </c>
      <c r="AB30" s="543"/>
      <c r="AC30" s="543"/>
      <c r="AD30" s="543"/>
      <c r="AE30" s="543"/>
      <c r="AF30" s="543" t="s">
        <v>214</v>
      </c>
      <c r="AG30" s="543"/>
      <c r="AH30" s="543"/>
      <c r="AI30" s="543"/>
      <c r="AJ30" s="544"/>
      <c r="AK30" s="545" t="s">
        <v>215</v>
      </c>
      <c r="AL30" s="545"/>
      <c r="AM30" s="543"/>
      <c r="AN30" s="543"/>
      <c r="AO30" s="543"/>
      <c r="AP30" s="543"/>
      <c r="AQ30" s="546" t="s">
        <v>216</v>
      </c>
      <c r="AR30" s="547"/>
      <c r="AS30" s="547"/>
      <c r="AT30" s="547"/>
      <c r="AU30" s="547"/>
      <c r="AV30" s="545"/>
      <c r="AW30" s="471"/>
      <c r="AX30" s="471"/>
      <c r="AY30" s="570"/>
      <c r="BO30" s="30" t="s">
        <v>232</v>
      </c>
      <c r="BP30" s="30" t="s">
        <v>170</v>
      </c>
    </row>
    <row r="31" spans="1:68" s="23" customFormat="1" ht="12" customHeight="1" x14ac:dyDescent="0.15">
      <c r="A31" s="566"/>
      <c r="B31" s="469"/>
      <c r="C31" s="469"/>
      <c r="D31" s="532"/>
      <c r="E31" s="533"/>
      <c r="F31" s="533"/>
      <c r="G31" s="533"/>
      <c r="H31" s="533"/>
      <c r="I31" s="533"/>
      <c r="J31" s="534"/>
      <c r="K31" s="538"/>
      <c r="L31" s="539"/>
      <c r="M31" s="539"/>
      <c r="N31" s="539"/>
      <c r="O31" s="539"/>
      <c r="P31" s="539"/>
      <c r="Q31" s="540"/>
      <c r="R31" s="539"/>
      <c r="S31" s="539"/>
      <c r="T31" s="539"/>
      <c r="U31" s="541"/>
      <c r="V31" s="521"/>
      <c r="W31" s="522"/>
      <c r="X31" s="522"/>
      <c r="Y31" s="522"/>
      <c r="Z31" s="522"/>
      <c r="AA31" s="522"/>
      <c r="AB31" s="522"/>
      <c r="AC31" s="522"/>
      <c r="AD31" s="522"/>
      <c r="AE31" s="522"/>
      <c r="AF31" s="522"/>
      <c r="AG31" s="522"/>
      <c r="AH31" s="522"/>
      <c r="AI31" s="522"/>
      <c r="AJ31" s="525"/>
      <c r="AK31" s="527"/>
      <c r="AL31" s="527"/>
      <c r="AM31" s="522"/>
      <c r="AN31" s="522"/>
      <c r="AO31" s="522"/>
      <c r="AP31" s="522"/>
      <c r="AQ31" s="548"/>
      <c r="AR31" s="549"/>
      <c r="AS31" s="549"/>
      <c r="AT31" s="549"/>
      <c r="AU31" s="549"/>
      <c r="AV31" s="527"/>
      <c r="AW31" s="471"/>
      <c r="AX31" s="471"/>
      <c r="AY31" s="570"/>
      <c r="BO31" s="30" t="s">
        <v>233</v>
      </c>
      <c r="BP31" s="30" t="s">
        <v>171</v>
      </c>
    </row>
    <row r="32" spans="1:68" s="23" customFormat="1" ht="10.5" customHeight="1" x14ac:dyDescent="0.15">
      <c r="A32" s="566"/>
      <c r="B32" s="469"/>
      <c r="C32" s="469"/>
      <c r="D32" s="532"/>
      <c r="E32" s="533"/>
      <c r="F32" s="533"/>
      <c r="G32" s="533"/>
      <c r="H32" s="533"/>
      <c r="I32" s="533"/>
      <c r="J32" s="534"/>
      <c r="K32" s="514" t="s">
        <v>217</v>
      </c>
      <c r="L32" s="515"/>
      <c r="M32" s="515"/>
      <c r="N32" s="515"/>
      <c r="O32" s="515"/>
      <c r="P32" s="514" t="s">
        <v>218</v>
      </c>
      <c r="Q32" s="515"/>
      <c r="R32" s="515"/>
      <c r="S32" s="515"/>
      <c r="T32" s="515"/>
      <c r="U32" s="518"/>
      <c r="V32" s="521" t="s">
        <v>219</v>
      </c>
      <c r="W32" s="522"/>
      <c r="X32" s="522"/>
      <c r="Y32" s="522"/>
      <c r="Z32" s="522"/>
      <c r="AA32" s="522" t="s">
        <v>220</v>
      </c>
      <c r="AB32" s="522"/>
      <c r="AC32" s="522"/>
      <c r="AD32" s="522"/>
      <c r="AE32" s="522"/>
      <c r="AF32" s="522" t="s">
        <v>221</v>
      </c>
      <c r="AG32" s="522"/>
      <c r="AH32" s="522"/>
      <c r="AI32" s="522"/>
      <c r="AJ32" s="525"/>
      <c r="AK32" s="527" t="s">
        <v>222</v>
      </c>
      <c r="AL32" s="527"/>
      <c r="AM32" s="522"/>
      <c r="AN32" s="522"/>
      <c r="AO32" s="522"/>
      <c r="AP32" s="522"/>
      <c r="AQ32" s="548"/>
      <c r="AR32" s="549"/>
      <c r="AS32" s="549"/>
      <c r="AT32" s="549"/>
      <c r="AU32" s="549"/>
      <c r="AV32" s="527"/>
      <c r="AW32" s="471"/>
      <c r="AX32" s="471"/>
      <c r="AY32" s="570"/>
      <c r="BO32" s="30" t="s">
        <v>234</v>
      </c>
      <c r="BP32" s="30" t="s">
        <v>172</v>
      </c>
    </row>
    <row r="33" spans="1:68" s="23" customFormat="1" ht="10.5" customHeight="1" x14ac:dyDescent="0.15">
      <c r="A33" s="566"/>
      <c r="B33" s="469"/>
      <c r="C33" s="469"/>
      <c r="D33" s="481"/>
      <c r="E33" s="477"/>
      <c r="F33" s="477"/>
      <c r="G33" s="477"/>
      <c r="H33" s="477"/>
      <c r="I33" s="477"/>
      <c r="J33" s="478"/>
      <c r="K33" s="516"/>
      <c r="L33" s="517"/>
      <c r="M33" s="517"/>
      <c r="N33" s="517"/>
      <c r="O33" s="517"/>
      <c r="P33" s="516"/>
      <c r="Q33" s="519"/>
      <c r="R33" s="517"/>
      <c r="S33" s="517"/>
      <c r="T33" s="517"/>
      <c r="U33" s="520"/>
      <c r="V33" s="523"/>
      <c r="W33" s="524"/>
      <c r="X33" s="524"/>
      <c r="Y33" s="524"/>
      <c r="Z33" s="524"/>
      <c r="AA33" s="524"/>
      <c r="AB33" s="524"/>
      <c r="AC33" s="524"/>
      <c r="AD33" s="524"/>
      <c r="AE33" s="524"/>
      <c r="AF33" s="524"/>
      <c r="AG33" s="524"/>
      <c r="AH33" s="524"/>
      <c r="AI33" s="524"/>
      <c r="AJ33" s="526"/>
      <c r="AK33" s="528"/>
      <c r="AL33" s="529"/>
      <c r="AM33" s="524"/>
      <c r="AN33" s="524"/>
      <c r="AO33" s="524"/>
      <c r="AP33" s="524"/>
      <c r="AQ33" s="550"/>
      <c r="AR33" s="551"/>
      <c r="AS33" s="551"/>
      <c r="AT33" s="551"/>
      <c r="AU33" s="551"/>
      <c r="AV33" s="528"/>
      <c r="AW33" s="471"/>
      <c r="AX33" s="471"/>
      <c r="AY33" s="570"/>
      <c r="BO33" s="30" t="s">
        <v>235</v>
      </c>
      <c r="BP33" s="30" t="s">
        <v>173</v>
      </c>
    </row>
    <row r="34" spans="1:68" s="23" customFormat="1" ht="10.5" customHeight="1" x14ac:dyDescent="0.15">
      <c r="A34" s="566"/>
      <c r="B34" s="469"/>
      <c r="C34" s="469"/>
      <c r="D34" s="487" t="s">
        <v>96</v>
      </c>
      <c r="E34" s="475"/>
      <c r="F34" s="475"/>
      <c r="G34" s="475"/>
      <c r="H34" s="475"/>
      <c r="I34" s="475"/>
      <c r="J34" s="476"/>
      <c r="K34" s="487">
        <v>1</v>
      </c>
      <c r="L34" s="475"/>
      <c r="M34" s="475" t="s">
        <v>225</v>
      </c>
      <c r="N34" s="475"/>
      <c r="O34" s="476"/>
      <c r="P34" s="487">
        <v>60</v>
      </c>
      <c r="Q34" s="475"/>
      <c r="R34" s="475"/>
      <c r="S34" s="475" t="s">
        <v>226</v>
      </c>
      <c r="T34" s="475"/>
      <c r="U34" s="483"/>
      <c r="V34" s="556"/>
      <c r="W34" s="557"/>
      <c r="X34" s="557"/>
      <c r="Y34" s="557"/>
      <c r="Z34" s="557"/>
      <c r="AA34" s="557"/>
      <c r="AB34" s="557"/>
      <c r="AC34" s="557"/>
      <c r="AD34" s="557"/>
      <c r="AE34" s="557"/>
      <c r="AF34" s="557"/>
      <c r="AG34" s="557"/>
      <c r="AH34" s="557"/>
      <c r="AI34" s="557"/>
      <c r="AJ34" s="560"/>
      <c r="AK34" s="485">
        <v>60</v>
      </c>
      <c r="AL34" s="475"/>
      <c r="AM34" s="475"/>
      <c r="AN34" s="475" t="s">
        <v>228</v>
      </c>
      <c r="AO34" s="475"/>
      <c r="AP34" s="476"/>
      <c r="AQ34" s="487"/>
      <c r="AR34" s="475"/>
      <c r="AS34" s="475"/>
      <c r="AT34" s="475"/>
      <c r="AU34" s="475"/>
      <c r="AV34" s="476"/>
      <c r="AW34" s="471"/>
      <c r="AX34" s="471"/>
      <c r="AY34" s="570"/>
      <c r="BO34" s="30" t="s">
        <v>236</v>
      </c>
      <c r="BP34" s="30" t="s">
        <v>174</v>
      </c>
    </row>
    <row r="35" spans="1:68" s="23" customFormat="1" ht="10.5" customHeight="1" x14ac:dyDescent="0.15">
      <c r="A35" s="566"/>
      <c r="B35" s="469"/>
      <c r="C35" s="469"/>
      <c r="D35" s="481"/>
      <c r="E35" s="477"/>
      <c r="F35" s="477"/>
      <c r="G35" s="477"/>
      <c r="H35" s="477"/>
      <c r="I35" s="477"/>
      <c r="J35" s="478"/>
      <c r="K35" s="481"/>
      <c r="L35" s="477"/>
      <c r="M35" s="477"/>
      <c r="N35" s="477"/>
      <c r="O35" s="478"/>
      <c r="P35" s="481"/>
      <c r="Q35" s="482"/>
      <c r="R35" s="477"/>
      <c r="S35" s="477"/>
      <c r="T35" s="477"/>
      <c r="U35" s="484"/>
      <c r="V35" s="558"/>
      <c r="W35" s="559"/>
      <c r="X35" s="559"/>
      <c r="Y35" s="559"/>
      <c r="Z35" s="559"/>
      <c r="AA35" s="559"/>
      <c r="AB35" s="559"/>
      <c r="AC35" s="559"/>
      <c r="AD35" s="559"/>
      <c r="AE35" s="559"/>
      <c r="AF35" s="559"/>
      <c r="AG35" s="559"/>
      <c r="AH35" s="559"/>
      <c r="AI35" s="559"/>
      <c r="AJ35" s="561"/>
      <c r="AK35" s="486"/>
      <c r="AL35" s="482"/>
      <c r="AM35" s="477"/>
      <c r="AN35" s="477"/>
      <c r="AO35" s="477"/>
      <c r="AP35" s="478"/>
      <c r="AQ35" s="481"/>
      <c r="AR35" s="477"/>
      <c r="AS35" s="477"/>
      <c r="AT35" s="477"/>
      <c r="AU35" s="477"/>
      <c r="AV35" s="478"/>
      <c r="AW35" s="471"/>
      <c r="AX35" s="471"/>
      <c r="AY35" s="570"/>
      <c r="BO35" s="30" t="s">
        <v>237</v>
      </c>
      <c r="BP35" s="30" t="s">
        <v>175</v>
      </c>
    </row>
    <row r="36" spans="1:68" s="23" customFormat="1" ht="10.5" customHeight="1" x14ac:dyDescent="0.15">
      <c r="A36" s="566"/>
      <c r="B36" s="469"/>
      <c r="C36" s="469"/>
      <c r="D36" s="487" t="s">
        <v>114</v>
      </c>
      <c r="E36" s="475"/>
      <c r="F36" s="475"/>
      <c r="G36" s="475"/>
      <c r="H36" s="475"/>
      <c r="I36" s="475"/>
      <c r="J36" s="476"/>
      <c r="K36" s="497"/>
      <c r="L36" s="504"/>
      <c r="M36" s="475" t="s">
        <v>225</v>
      </c>
      <c r="N36" s="475"/>
      <c r="O36" s="476"/>
      <c r="P36" s="506">
        <f>K36*30</f>
        <v>0</v>
      </c>
      <c r="Q36" s="496"/>
      <c r="R36" s="496"/>
      <c r="S36" s="475" t="s">
        <v>226</v>
      </c>
      <c r="T36" s="475"/>
      <c r="U36" s="483"/>
      <c r="V36" s="510"/>
      <c r="W36" s="498"/>
      <c r="X36" s="487" t="s">
        <v>227</v>
      </c>
      <c r="Y36" s="475"/>
      <c r="Z36" s="476"/>
      <c r="AA36" s="487">
        <f>V36*30</f>
        <v>0</v>
      </c>
      <c r="AB36" s="475"/>
      <c r="AC36" s="475" t="s">
        <v>228</v>
      </c>
      <c r="AD36" s="475"/>
      <c r="AE36" s="476"/>
      <c r="AF36" s="497">
        <f>K36+V36</f>
        <v>0</v>
      </c>
      <c r="AG36" s="498"/>
      <c r="AH36" s="487" t="s">
        <v>227</v>
      </c>
      <c r="AI36" s="475"/>
      <c r="AJ36" s="483"/>
      <c r="AK36" s="495">
        <f>P36+AA36</f>
        <v>0</v>
      </c>
      <c r="AL36" s="496"/>
      <c r="AM36" s="476"/>
      <c r="AN36" s="487" t="s">
        <v>228</v>
      </c>
      <c r="AO36" s="475"/>
      <c r="AP36" s="476"/>
      <c r="AQ36" s="487"/>
      <c r="AR36" s="475"/>
      <c r="AS36" s="475"/>
      <c r="AT36" s="475"/>
      <c r="AU36" s="475"/>
      <c r="AV36" s="476"/>
      <c r="AW36" s="471"/>
      <c r="AX36" s="471"/>
      <c r="AY36" s="570"/>
      <c r="BO36" s="30" t="s">
        <v>238</v>
      </c>
      <c r="BP36" s="30" t="s">
        <v>176</v>
      </c>
    </row>
    <row r="37" spans="1:68" s="23" customFormat="1" ht="10.5" customHeight="1" x14ac:dyDescent="0.15">
      <c r="A37" s="566"/>
      <c r="B37" s="469"/>
      <c r="C37" s="469"/>
      <c r="D37" s="481"/>
      <c r="E37" s="477"/>
      <c r="F37" s="477"/>
      <c r="G37" s="477"/>
      <c r="H37" s="477"/>
      <c r="I37" s="477"/>
      <c r="J37" s="478"/>
      <c r="K37" s="499"/>
      <c r="L37" s="505"/>
      <c r="M37" s="477"/>
      <c r="N37" s="477"/>
      <c r="O37" s="478"/>
      <c r="P37" s="507"/>
      <c r="Q37" s="508"/>
      <c r="R37" s="509"/>
      <c r="S37" s="477"/>
      <c r="T37" s="477"/>
      <c r="U37" s="484"/>
      <c r="V37" s="511"/>
      <c r="W37" s="500"/>
      <c r="X37" s="481"/>
      <c r="Y37" s="477"/>
      <c r="Z37" s="478"/>
      <c r="AA37" s="481"/>
      <c r="AB37" s="477"/>
      <c r="AC37" s="477"/>
      <c r="AD37" s="477"/>
      <c r="AE37" s="478"/>
      <c r="AF37" s="499"/>
      <c r="AG37" s="500"/>
      <c r="AH37" s="481"/>
      <c r="AI37" s="477"/>
      <c r="AJ37" s="484"/>
      <c r="AK37" s="486"/>
      <c r="AL37" s="482"/>
      <c r="AM37" s="478"/>
      <c r="AN37" s="481"/>
      <c r="AO37" s="477"/>
      <c r="AP37" s="478"/>
      <c r="AQ37" s="481"/>
      <c r="AR37" s="477"/>
      <c r="AS37" s="477"/>
      <c r="AT37" s="477"/>
      <c r="AU37" s="477"/>
      <c r="AV37" s="478"/>
      <c r="AW37" s="471"/>
      <c r="AX37" s="471"/>
      <c r="AY37" s="570"/>
      <c r="BO37" s="30" t="s">
        <v>239</v>
      </c>
      <c r="BP37" s="30" t="s">
        <v>177</v>
      </c>
    </row>
    <row r="38" spans="1:68" s="23" customFormat="1" ht="10.5" customHeight="1" x14ac:dyDescent="0.15">
      <c r="A38" s="566"/>
      <c r="B38" s="469"/>
      <c r="C38" s="469"/>
      <c r="D38" s="487" t="s">
        <v>116</v>
      </c>
      <c r="E38" s="475"/>
      <c r="F38" s="475"/>
      <c r="G38" s="475"/>
      <c r="H38" s="475"/>
      <c r="I38" s="475"/>
      <c r="J38" s="476"/>
      <c r="K38" s="479">
        <f>K34+K36</f>
        <v>1</v>
      </c>
      <c r="L38" s="475"/>
      <c r="M38" s="475" t="s">
        <v>225</v>
      </c>
      <c r="N38" s="475"/>
      <c r="O38" s="476"/>
      <c r="P38" s="479">
        <f>P34+P36</f>
        <v>60</v>
      </c>
      <c r="Q38" s="480"/>
      <c r="R38" s="475"/>
      <c r="S38" s="475" t="s">
        <v>226</v>
      </c>
      <c r="T38" s="475"/>
      <c r="U38" s="483"/>
      <c r="V38" s="485">
        <f>V36</f>
        <v>0</v>
      </c>
      <c r="W38" s="476"/>
      <c r="X38" s="487" t="s">
        <v>227</v>
      </c>
      <c r="Y38" s="475"/>
      <c r="Z38" s="476"/>
      <c r="AA38" s="487">
        <f>AA36</f>
        <v>0</v>
      </c>
      <c r="AB38" s="475"/>
      <c r="AC38" s="475" t="s">
        <v>228</v>
      </c>
      <c r="AD38" s="475"/>
      <c r="AE38" s="476"/>
      <c r="AF38" s="487">
        <f>AF36</f>
        <v>0</v>
      </c>
      <c r="AG38" s="476"/>
      <c r="AH38" s="487" t="s">
        <v>227</v>
      </c>
      <c r="AI38" s="475"/>
      <c r="AJ38" s="483"/>
      <c r="AK38" s="485">
        <f>AK34+AK36</f>
        <v>60</v>
      </c>
      <c r="AL38" s="475"/>
      <c r="AM38" s="476"/>
      <c r="AN38" s="487" t="s">
        <v>228</v>
      </c>
      <c r="AO38" s="475"/>
      <c r="AP38" s="476"/>
      <c r="AQ38" s="487"/>
      <c r="AR38" s="475"/>
      <c r="AS38" s="475"/>
      <c r="AT38" s="475"/>
      <c r="AU38" s="475"/>
      <c r="AV38" s="476"/>
      <c r="AW38" s="471"/>
      <c r="AX38" s="471"/>
      <c r="AY38" s="570"/>
      <c r="BO38" s="30" t="s">
        <v>240</v>
      </c>
      <c r="BP38" s="30" t="s">
        <v>178</v>
      </c>
    </row>
    <row r="39" spans="1:68" s="23" customFormat="1" ht="10.5" customHeight="1" x14ac:dyDescent="0.15">
      <c r="A39" s="566"/>
      <c r="B39" s="469"/>
      <c r="C39" s="469"/>
      <c r="D39" s="481"/>
      <c r="E39" s="477"/>
      <c r="F39" s="477"/>
      <c r="G39" s="477"/>
      <c r="H39" s="477"/>
      <c r="I39" s="477"/>
      <c r="J39" s="478"/>
      <c r="K39" s="481"/>
      <c r="L39" s="477"/>
      <c r="M39" s="477"/>
      <c r="N39" s="477"/>
      <c r="O39" s="478"/>
      <c r="P39" s="481"/>
      <c r="Q39" s="482"/>
      <c r="R39" s="477"/>
      <c r="S39" s="477"/>
      <c r="T39" s="477"/>
      <c r="U39" s="484"/>
      <c r="V39" s="486"/>
      <c r="W39" s="478"/>
      <c r="X39" s="481"/>
      <c r="Y39" s="477"/>
      <c r="Z39" s="478"/>
      <c r="AA39" s="481"/>
      <c r="AB39" s="477"/>
      <c r="AC39" s="477"/>
      <c r="AD39" s="477"/>
      <c r="AE39" s="478"/>
      <c r="AF39" s="481"/>
      <c r="AG39" s="478"/>
      <c r="AH39" s="481"/>
      <c r="AI39" s="477"/>
      <c r="AJ39" s="484"/>
      <c r="AK39" s="486"/>
      <c r="AL39" s="482"/>
      <c r="AM39" s="478"/>
      <c r="AN39" s="481"/>
      <c r="AO39" s="477"/>
      <c r="AP39" s="478"/>
      <c r="AQ39" s="481"/>
      <c r="AR39" s="477"/>
      <c r="AS39" s="477"/>
      <c r="AT39" s="477"/>
      <c r="AU39" s="477"/>
      <c r="AV39" s="478"/>
      <c r="AW39" s="471"/>
      <c r="AX39" s="471"/>
      <c r="AY39" s="570"/>
      <c r="BO39" s="30" t="s">
        <v>241</v>
      </c>
      <c r="BP39" s="30" t="s">
        <v>179</v>
      </c>
    </row>
    <row r="40" spans="1:68" s="23" customFormat="1" ht="10.5" customHeight="1" thickBot="1" x14ac:dyDescent="0.2">
      <c r="A40" s="566"/>
      <c r="B40" s="469"/>
      <c r="C40" s="469"/>
      <c r="D40" s="501"/>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502"/>
      <c r="AN40" s="502"/>
      <c r="AO40" s="502"/>
      <c r="AP40" s="502"/>
      <c r="AQ40" s="502"/>
      <c r="AR40" s="502"/>
      <c r="AS40" s="502"/>
      <c r="AT40" s="502"/>
      <c r="AU40" s="502"/>
      <c r="AV40" s="503"/>
      <c r="AW40" s="471"/>
      <c r="AX40" s="471"/>
      <c r="AY40" s="570"/>
      <c r="BO40" s="30" t="s">
        <v>242</v>
      </c>
      <c r="BP40" s="30" t="s">
        <v>180</v>
      </c>
    </row>
    <row r="41" spans="1:68" s="23" customFormat="1" ht="12" customHeight="1" thickTop="1" x14ac:dyDescent="0.15">
      <c r="A41" s="566"/>
      <c r="B41" s="469"/>
      <c r="C41" s="469"/>
      <c r="D41" s="492" t="s">
        <v>117</v>
      </c>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71"/>
      <c r="AX41" s="471"/>
      <c r="AY41" s="570"/>
      <c r="BO41" s="30" t="s">
        <v>1</v>
      </c>
      <c r="BP41" s="30" t="s">
        <v>181</v>
      </c>
    </row>
    <row r="42" spans="1:68" s="23" customFormat="1" ht="12" customHeight="1" x14ac:dyDescent="0.15">
      <c r="A42" s="566"/>
      <c r="B42" s="469"/>
      <c r="C42" s="469"/>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467"/>
      <c r="AS42" s="467"/>
      <c r="AT42" s="467"/>
      <c r="AU42" s="467"/>
      <c r="AV42" s="467"/>
      <c r="AW42" s="471"/>
      <c r="AX42" s="471"/>
      <c r="AY42" s="570"/>
      <c r="BO42" s="30" t="s">
        <v>2</v>
      </c>
      <c r="BP42" s="30" t="s">
        <v>182</v>
      </c>
    </row>
    <row r="43" spans="1:68" s="23" customFormat="1" ht="12" customHeight="1" x14ac:dyDescent="0.15">
      <c r="A43" s="566"/>
      <c r="B43" s="469"/>
      <c r="C43" s="469"/>
      <c r="D43" s="467" t="s">
        <v>118</v>
      </c>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71"/>
      <c r="AX43" s="471"/>
      <c r="AY43" s="570"/>
      <c r="BO43" s="30" t="s">
        <v>3</v>
      </c>
      <c r="BP43" s="30" t="s">
        <v>183</v>
      </c>
    </row>
    <row r="44" spans="1:68" s="23" customFormat="1" ht="12" customHeight="1" x14ac:dyDescent="0.15">
      <c r="A44" s="566"/>
      <c r="B44" s="469"/>
      <c r="C44" s="469"/>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71"/>
      <c r="AX44" s="471"/>
      <c r="AY44" s="570"/>
      <c r="BO44" s="31" t="s">
        <v>4</v>
      </c>
      <c r="BP44" s="30" t="s">
        <v>381</v>
      </c>
    </row>
    <row r="45" spans="1:68" s="23" customFormat="1" ht="12" customHeight="1" x14ac:dyDescent="0.15">
      <c r="A45" s="566"/>
      <c r="B45" s="469"/>
      <c r="C45" s="469"/>
      <c r="D45" s="467" t="s">
        <v>119</v>
      </c>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7"/>
      <c r="AW45" s="471"/>
      <c r="AX45" s="471"/>
      <c r="AY45" s="570"/>
      <c r="BO45" s="31" t="s">
        <v>5</v>
      </c>
      <c r="BP45" s="30" t="s">
        <v>184</v>
      </c>
    </row>
    <row r="46" spans="1:68" s="23" customFormat="1" ht="12" customHeight="1" x14ac:dyDescent="0.15">
      <c r="A46" s="566"/>
      <c r="B46" s="469"/>
      <c r="C46" s="469"/>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71"/>
      <c r="AX46" s="471"/>
      <c r="AY46" s="570"/>
      <c r="BO46" s="30" t="s">
        <v>243</v>
      </c>
      <c r="BP46" s="30" t="s">
        <v>185</v>
      </c>
    </row>
    <row r="47" spans="1:68" s="23" customFormat="1" ht="12" customHeight="1" x14ac:dyDescent="0.15">
      <c r="A47" s="566"/>
      <c r="B47" s="469"/>
      <c r="C47" s="469"/>
      <c r="D47" s="468" t="s">
        <v>94</v>
      </c>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71"/>
      <c r="AX47" s="471"/>
      <c r="AY47" s="570"/>
      <c r="BO47" s="31" t="s">
        <v>6</v>
      </c>
      <c r="BP47" s="30" t="s">
        <v>186</v>
      </c>
    </row>
    <row r="48" spans="1:68" s="23" customFormat="1" ht="12" customHeight="1" x14ac:dyDescent="0.15">
      <c r="A48" s="566"/>
      <c r="B48" s="469"/>
      <c r="C48" s="469"/>
      <c r="D48" s="468"/>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71"/>
      <c r="AX48" s="471"/>
      <c r="AY48" s="570"/>
      <c r="BO48" s="31" t="s">
        <v>7</v>
      </c>
      <c r="BP48" s="30" t="s">
        <v>187</v>
      </c>
    </row>
    <row r="49" spans="1:68" s="23" customFormat="1" ht="12" customHeight="1" x14ac:dyDescent="0.15">
      <c r="A49" s="566"/>
      <c r="B49" s="469"/>
      <c r="C49" s="469"/>
      <c r="D49" s="467" t="s">
        <v>120</v>
      </c>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71"/>
      <c r="AX49" s="471"/>
      <c r="AY49" s="570"/>
      <c r="BO49" s="31" t="s">
        <v>8</v>
      </c>
      <c r="BP49" s="30" t="s">
        <v>188</v>
      </c>
    </row>
    <row r="50" spans="1:68" s="23" customFormat="1" ht="12" customHeight="1" x14ac:dyDescent="0.15">
      <c r="A50" s="566"/>
      <c r="B50" s="469"/>
      <c r="C50" s="469"/>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71"/>
      <c r="AX50" s="471"/>
      <c r="AY50" s="570"/>
      <c r="BO50" s="31" t="s">
        <v>9</v>
      </c>
      <c r="BP50" s="30" t="s">
        <v>189</v>
      </c>
    </row>
    <row r="51" spans="1:68" s="23" customFormat="1" ht="12" customHeight="1" x14ac:dyDescent="0.15">
      <c r="A51" s="566"/>
      <c r="B51" s="469"/>
      <c r="C51" s="469"/>
      <c r="D51" s="467" t="s">
        <v>121</v>
      </c>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71"/>
      <c r="AX51" s="471"/>
      <c r="AY51" s="570"/>
      <c r="BO51" s="31" t="s">
        <v>10</v>
      </c>
      <c r="BP51" s="30" t="s">
        <v>190</v>
      </c>
    </row>
    <row r="52" spans="1:68" s="23" customFormat="1" ht="12" customHeight="1" x14ac:dyDescent="0.15">
      <c r="A52" s="566"/>
      <c r="B52" s="469"/>
      <c r="C52" s="469"/>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71"/>
      <c r="AX52" s="471"/>
      <c r="AY52" s="570"/>
      <c r="BO52" s="31" t="s">
        <v>11</v>
      </c>
      <c r="BP52" s="30" t="s">
        <v>191</v>
      </c>
    </row>
    <row r="53" spans="1:68" s="23" customFormat="1" ht="12" customHeight="1" x14ac:dyDescent="0.15">
      <c r="A53" s="566"/>
      <c r="B53" s="469"/>
      <c r="C53" s="469"/>
      <c r="D53" s="467" t="s">
        <v>223</v>
      </c>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467"/>
      <c r="AS53" s="467"/>
      <c r="AT53" s="467"/>
      <c r="AU53" s="467"/>
      <c r="AV53" s="467"/>
      <c r="AW53" s="471"/>
      <c r="AX53" s="471"/>
      <c r="AY53" s="570"/>
      <c r="BO53" s="31" t="s">
        <v>12</v>
      </c>
      <c r="BP53" s="30" t="s">
        <v>192</v>
      </c>
    </row>
    <row r="54" spans="1:68" s="23" customFormat="1" ht="12" customHeight="1" x14ac:dyDescent="0.15">
      <c r="A54" s="566"/>
      <c r="B54" s="469"/>
      <c r="C54" s="469"/>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c r="AL54" s="467"/>
      <c r="AM54" s="467"/>
      <c r="AN54" s="467"/>
      <c r="AO54" s="467"/>
      <c r="AP54" s="467"/>
      <c r="AQ54" s="467"/>
      <c r="AR54" s="467"/>
      <c r="AS54" s="467"/>
      <c r="AT54" s="467"/>
      <c r="AU54" s="467"/>
      <c r="AV54" s="467"/>
      <c r="AW54" s="471"/>
      <c r="AX54" s="471"/>
      <c r="AY54" s="570"/>
      <c r="BO54" s="31" t="s">
        <v>13</v>
      </c>
      <c r="BP54" s="30" t="s">
        <v>193</v>
      </c>
    </row>
    <row r="55" spans="1:68" s="23" customFormat="1" ht="12" customHeight="1" x14ac:dyDescent="0.15">
      <c r="A55" s="566"/>
      <c r="B55" s="469"/>
      <c r="C55" s="469"/>
      <c r="D55" s="468" t="s">
        <v>122</v>
      </c>
      <c r="E55" s="468"/>
      <c r="F55" s="468"/>
      <c r="G55" s="468"/>
      <c r="H55" s="468"/>
      <c r="I55" s="468"/>
      <c r="J55" s="468"/>
      <c r="K55" s="468"/>
      <c r="L55" s="468"/>
      <c r="M55" s="468"/>
      <c r="N55" s="468"/>
      <c r="O55" s="468"/>
      <c r="P55" s="468"/>
      <c r="Q55" s="468"/>
      <c r="R55" s="468"/>
      <c r="S55" s="468"/>
      <c r="T55" s="468"/>
      <c r="U55" s="468"/>
      <c r="V55" s="468" t="str">
        <f>honten_tdfk&amp;""</f>
        <v/>
      </c>
      <c r="W55" s="468"/>
      <c r="X55" s="468"/>
      <c r="Y55" s="468"/>
      <c r="Z55" s="468"/>
      <c r="AA55" s="468"/>
      <c r="AB55" s="468"/>
      <c r="AC55" s="468"/>
      <c r="AD55" s="488" t="s">
        <v>123</v>
      </c>
      <c r="AE55" s="488"/>
      <c r="AF55" s="488"/>
      <c r="AG55" s="488"/>
      <c r="AH55" s="489"/>
      <c r="AI55" s="468"/>
      <c r="AJ55" s="468"/>
      <c r="AK55" s="468"/>
      <c r="AL55" s="468"/>
      <c r="AM55" s="468"/>
      <c r="AN55" s="468"/>
      <c r="AO55" s="468"/>
      <c r="AP55" s="468"/>
      <c r="AQ55" s="468"/>
      <c r="AR55" s="468"/>
      <c r="AS55" s="468"/>
      <c r="AT55" s="468"/>
      <c r="AU55" s="468"/>
      <c r="AV55" s="468"/>
      <c r="AW55" s="471"/>
      <c r="AX55" s="471"/>
      <c r="AY55" s="570"/>
      <c r="BO55" s="30" t="s">
        <v>244</v>
      </c>
      <c r="BP55" s="30" t="s">
        <v>194</v>
      </c>
    </row>
    <row r="56" spans="1:68" s="23" customFormat="1" ht="12" customHeight="1" x14ac:dyDescent="0.15">
      <c r="A56" s="566"/>
      <c r="B56" s="469"/>
      <c r="C56" s="469"/>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88"/>
      <c r="AE56" s="488"/>
      <c r="AF56" s="488"/>
      <c r="AG56" s="488"/>
      <c r="AH56" s="489"/>
      <c r="AI56" s="468"/>
      <c r="AJ56" s="468"/>
      <c r="AK56" s="468"/>
      <c r="AL56" s="468"/>
      <c r="AM56" s="468"/>
      <c r="AN56" s="468"/>
      <c r="AO56" s="468"/>
      <c r="AP56" s="468"/>
      <c r="AQ56" s="468"/>
      <c r="AR56" s="468"/>
      <c r="AS56" s="468"/>
      <c r="AT56" s="468"/>
      <c r="AU56" s="468"/>
      <c r="AV56" s="468"/>
      <c r="AW56" s="471"/>
      <c r="AX56" s="471"/>
      <c r="AY56" s="570"/>
      <c r="BO56" s="31" t="s">
        <v>14</v>
      </c>
      <c r="BP56" s="30" t="s">
        <v>195</v>
      </c>
    </row>
    <row r="57" spans="1:68" s="23" customFormat="1" ht="12" customHeight="1" x14ac:dyDescent="0.15">
      <c r="A57" s="566"/>
      <c r="B57" s="469"/>
      <c r="C57" s="469"/>
      <c r="AD57" s="488" t="s">
        <v>124</v>
      </c>
      <c r="AE57" s="488"/>
      <c r="AF57" s="488"/>
      <c r="AG57" s="488"/>
      <c r="AH57" s="489"/>
      <c r="AI57" s="491"/>
      <c r="AJ57" s="468"/>
      <c r="AK57" s="468"/>
      <c r="AL57" s="468"/>
      <c r="AM57" s="468"/>
      <c r="AN57" s="468"/>
      <c r="AO57" s="468"/>
      <c r="AP57" s="468"/>
      <c r="AQ57" s="468"/>
      <c r="AR57" s="468"/>
      <c r="AS57" s="468"/>
      <c r="AT57" s="468"/>
      <c r="AU57" s="468"/>
      <c r="AV57" s="468"/>
      <c r="AW57" s="471"/>
      <c r="AX57" s="471"/>
      <c r="AY57" s="570"/>
      <c r="BO57" s="31" t="s">
        <v>15</v>
      </c>
      <c r="BP57" s="30" t="s">
        <v>196</v>
      </c>
    </row>
    <row r="58" spans="1:68" s="23" customFormat="1" ht="12" customHeight="1" thickBot="1" x14ac:dyDescent="0.2">
      <c r="A58" s="566"/>
      <c r="B58" s="469"/>
      <c r="C58" s="469"/>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493" t="s">
        <v>125</v>
      </c>
      <c r="AE58" s="493"/>
      <c r="AF58" s="493"/>
      <c r="AG58" s="493"/>
      <c r="AH58" s="494"/>
      <c r="AI58" s="490"/>
      <c r="AJ58" s="490"/>
      <c r="AK58" s="490"/>
      <c r="AL58" s="490"/>
      <c r="AM58" s="490"/>
      <c r="AN58" s="490"/>
      <c r="AO58" s="490"/>
      <c r="AP58" s="490"/>
      <c r="AQ58" s="490"/>
      <c r="AR58" s="490"/>
      <c r="AS58" s="490"/>
      <c r="AT58" s="490"/>
      <c r="AU58" s="490"/>
      <c r="AV58" s="490"/>
      <c r="AW58" s="471"/>
      <c r="AX58" s="471"/>
      <c r="AY58" s="570"/>
      <c r="BO58" s="31" t="s">
        <v>16</v>
      </c>
      <c r="BP58" s="30" t="s">
        <v>197</v>
      </c>
    </row>
    <row r="59" spans="1:68" s="23" customFormat="1" ht="10.5" customHeight="1" thickTop="1" x14ac:dyDescent="0.15">
      <c r="A59" s="566"/>
      <c r="B59" s="469"/>
      <c r="C59" s="469"/>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c r="AQ59" s="466"/>
      <c r="AR59" s="466"/>
      <c r="AS59" s="466"/>
      <c r="AT59" s="466"/>
      <c r="AU59" s="466"/>
      <c r="AV59" s="466"/>
      <c r="AW59" s="471"/>
      <c r="AX59" s="471"/>
      <c r="AY59" s="570"/>
      <c r="BO59" s="31" t="s">
        <v>17</v>
      </c>
      <c r="BP59" s="30" t="s">
        <v>198</v>
      </c>
    </row>
    <row r="60" spans="1:68" s="23" customFormat="1" ht="12" customHeight="1" x14ac:dyDescent="0.15">
      <c r="A60" s="566"/>
      <c r="B60" s="469"/>
      <c r="C60" s="469"/>
      <c r="D60" s="467" t="s">
        <v>126</v>
      </c>
      <c r="E60" s="467"/>
      <c r="F60" s="467"/>
      <c r="G60" s="467"/>
      <c r="H60" s="467"/>
      <c r="I60" s="467"/>
      <c r="J60" s="467"/>
      <c r="K60" s="467"/>
      <c r="L60" s="467"/>
      <c r="M60" s="467"/>
      <c r="N60" s="467"/>
      <c r="O60" s="467"/>
      <c r="P60" s="467"/>
      <c r="Q60" s="467"/>
      <c r="R60" s="467"/>
      <c r="S60" s="467"/>
      <c r="T60" s="467"/>
      <c r="U60" s="467"/>
      <c r="V60" s="467"/>
      <c r="W60" s="467"/>
      <c r="X60" s="467"/>
      <c r="Y60" s="467"/>
      <c r="Z60" s="467"/>
      <c r="AA60" s="467"/>
      <c r="AB60" s="467"/>
      <c r="AC60" s="467"/>
      <c r="AD60" s="467"/>
      <c r="AE60" s="467"/>
      <c r="AF60" s="467"/>
      <c r="AG60" s="467"/>
      <c r="AH60" s="467"/>
      <c r="AI60" s="467"/>
      <c r="AJ60" s="467"/>
      <c r="AK60" s="467"/>
      <c r="AL60" s="467"/>
      <c r="AM60" s="467"/>
      <c r="AN60" s="467"/>
      <c r="AO60" s="467"/>
      <c r="AP60" s="467"/>
      <c r="AQ60" s="467"/>
      <c r="AR60" s="467"/>
      <c r="AS60" s="467"/>
      <c r="AT60" s="467"/>
      <c r="AU60" s="467"/>
      <c r="AV60" s="467"/>
      <c r="AW60" s="471"/>
      <c r="AX60" s="471"/>
      <c r="AY60" s="570"/>
      <c r="BO60" s="31" t="s">
        <v>18</v>
      </c>
      <c r="BP60" s="30" t="s">
        <v>199</v>
      </c>
    </row>
    <row r="61" spans="1:68" s="23" customFormat="1" ht="12" customHeight="1" x14ac:dyDescent="0.15">
      <c r="A61" s="566"/>
      <c r="B61" s="469"/>
      <c r="C61" s="469"/>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c r="AE61" s="467"/>
      <c r="AF61" s="467"/>
      <c r="AG61" s="467"/>
      <c r="AH61" s="467"/>
      <c r="AI61" s="467"/>
      <c r="AJ61" s="467"/>
      <c r="AK61" s="467"/>
      <c r="AL61" s="467"/>
      <c r="AM61" s="467"/>
      <c r="AN61" s="467"/>
      <c r="AO61" s="467"/>
      <c r="AP61" s="467"/>
      <c r="AQ61" s="467"/>
      <c r="AR61" s="467"/>
      <c r="AS61" s="467"/>
      <c r="AT61" s="467"/>
      <c r="AU61" s="467"/>
      <c r="AV61" s="467"/>
      <c r="AW61" s="471"/>
      <c r="AX61" s="471"/>
      <c r="AY61" s="570"/>
      <c r="BO61" s="31" t="s">
        <v>19</v>
      </c>
      <c r="BP61" s="30" t="s">
        <v>200</v>
      </c>
    </row>
    <row r="62" spans="1:68" s="23" customFormat="1" ht="10.5" customHeight="1" x14ac:dyDescent="0.15">
      <c r="A62" s="566"/>
      <c r="B62" s="469"/>
      <c r="C62" s="469"/>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71"/>
      <c r="AX62" s="471"/>
      <c r="AY62" s="570"/>
      <c r="BO62" s="31" t="s">
        <v>20</v>
      </c>
      <c r="BP62" s="30" t="s">
        <v>201</v>
      </c>
    </row>
    <row r="63" spans="1:68" s="23" customFormat="1" ht="12" customHeight="1" x14ac:dyDescent="0.15">
      <c r="A63" s="566"/>
      <c r="B63" s="469"/>
      <c r="C63" s="469"/>
      <c r="D63" s="468" t="s">
        <v>127</v>
      </c>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71"/>
      <c r="AX63" s="471"/>
      <c r="AY63" s="570"/>
      <c r="BO63" s="31" t="s">
        <v>21</v>
      </c>
      <c r="BP63" s="30" t="s">
        <v>202</v>
      </c>
    </row>
    <row r="64" spans="1:68" s="23" customFormat="1" ht="12" customHeight="1" x14ac:dyDescent="0.15">
      <c r="A64" s="566"/>
      <c r="B64" s="469"/>
      <c r="C64" s="469"/>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71"/>
      <c r="AX64" s="471"/>
      <c r="AY64" s="570"/>
      <c r="BO64" s="31" t="s">
        <v>22</v>
      </c>
      <c r="BP64" s="30" t="s">
        <v>203</v>
      </c>
    </row>
    <row r="65" spans="1:68" ht="27.75" customHeight="1" x14ac:dyDescent="0.15">
      <c r="A65" s="566"/>
      <c r="B65" s="469"/>
      <c r="C65" s="469"/>
      <c r="D65" s="469"/>
      <c r="E65" s="469"/>
      <c r="F65" s="469"/>
      <c r="G65" s="469"/>
      <c r="H65" s="469"/>
      <c r="I65" s="469"/>
      <c r="J65" s="470" t="s">
        <v>128</v>
      </c>
      <c r="K65" s="471"/>
      <c r="L65" s="471"/>
      <c r="M65" s="471"/>
      <c r="N65" s="471"/>
      <c r="O65" s="471"/>
      <c r="P65" s="471"/>
      <c r="Q65" s="79"/>
      <c r="R65" s="469"/>
      <c r="S65" s="469"/>
      <c r="T65" s="472" t="s">
        <v>129</v>
      </c>
      <c r="U65" s="472"/>
      <c r="V65" s="472"/>
      <c r="W65" s="472"/>
      <c r="X65" s="472"/>
      <c r="Y65" s="472"/>
      <c r="Z65" s="472"/>
      <c r="AA65" s="472"/>
      <c r="AB65" s="472"/>
      <c r="AC65" s="472"/>
      <c r="AD65" s="472"/>
      <c r="AE65" s="469"/>
      <c r="AF65" s="469"/>
      <c r="AG65" s="469"/>
      <c r="AH65" s="469"/>
      <c r="AI65" s="469"/>
      <c r="AJ65" s="469"/>
      <c r="AK65" s="469"/>
      <c r="AL65" s="469"/>
      <c r="AM65" s="469"/>
      <c r="AN65" s="469"/>
      <c r="AO65" s="469"/>
      <c r="AP65" s="469"/>
      <c r="AQ65" s="469"/>
      <c r="AR65" s="469"/>
      <c r="AS65" s="469"/>
      <c r="AT65" s="469"/>
      <c r="AU65" s="469"/>
      <c r="AV65" s="469"/>
      <c r="AW65" s="471"/>
      <c r="AX65" s="471"/>
      <c r="AY65" s="570"/>
      <c r="BO65" s="31" t="s">
        <v>49</v>
      </c>
      <c r="BP65" s="30" t="s">
        <v>204</v>
      </c>
    </row>
    <row r="66" spans="1:68" ht="10.5" customHeight="1" x14ac:dyDescent="0.15">
      <c r="A66" s="566"/>
      <c r="B66" s="469"/>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71"/>
      <c r="AX66" s="471"/>
      <c r="AY66" s="570"/>
      <c r="BO66" s="31" t="s">
        <v>23</v>
      </c>
      <c r="BP66" s="30" t="s">
        <v>205</v>
      </c>
    </row>
    <row r="67" spans="1:68" ht="27.75" customHeight="1" x14ac:dyDescent="0.15">
      <c r="A67" s="566"/>
      <c r="B67" s="469"/>
      <c r="C67" s="469"/>
      <c r="D67" s="469"/>
      <c r="E67" s="469"/>
      <c r="F67" s="469"/>
      <c r="G67" s="469"/>
      <c r="H67" s="469"/>
      <c r="I67" s="469"/>
      <c r="J67" s="470"/>
      <c r="K67" s="471"/>
      <c r="L67" s="471"/>
      <c r="M67" s="471"/>
      <c r="N67" s="471"/>
      <c r="O67" s="471"/>
      <c r="P67" s="471"/>
      <c r="Q67" s="79"/>
      <c r="R67" s="469"/>
      <c r="S67" s="469"/>
      <c r="T67" s="472"/>
      <c r="U67" s="472"/>
      <c r="V67" s="472"/>
      <c r="W67" s="472"/>
      <c r="X67" s="472"/>
      <c r="Y67" s="472"/>
      <c r="Z67" s="472"/>
      <c r="AA67" s="472"/>
      <c r="AB67" s="472"/>
      <c r="AC67" s="472"/>
      <c r="AD67" s="472"/>
      <c r="AE67" s="469"/>
      <c r="AF67" s="469"/>
      <c r="AG67" s="469"/>
      <c r="AH67" s="469"/>
      <c r="AI67" s="469"/>
      <c r="AJ67" s="469"/>
      <c r="AK67" s="469"/>
      <c r="AL67" s="469"/>
      <c r="AM67" s="469"/>
      <c r="AN67" s="469"/>
      <c r="AO67" s="469"/>
      <c r="AP67" s="469"/>
      <c r="AQ67" s="469"/>
      <c r="AR67" s="469"/>
      <c r="AS67" s="469"/>
      <c r="AT67" s="469"/>
      <c r="AU67" s="469"/>
      <c r="AV67" s="469"/>
      <c r="AW67" s="471"/>
      <c r="AX67" s="471"/>
      <c r="AY67" s="570"/>
      <c r="BO67" s="31" t="s">
        <v>24</v>
      </c>
      <c r="BP67" s="31" t="s">
        <v>229</v>
      </c>
    </row>
    <row r="68" spans="1:68" ht="12" customHeight="1" x14ac:dyDescent="0.15">
      <c r="A68" s="566"/>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c r="AM68" s="469"/>
      <c r="AN68" s="469"/>
      <c r="AO68" s="469"/>
      <c r="AP68" s="469"/>
      <c r="AQ68" s="469"/>
      <c r="AR68" s="469"/>
      <c r="AS68" s="469"/>
      <c r="AT68" s="469"/>
      <c r="AU68" s="469"/>
      <c r="AV68" s="469"/>
      <c r="AW68" s="471"/>
      <c r="AX68" s="471"/>
      <c r="AY68" s="570"/>
    </row>
    <row r="69" spans="1:68" ht="12" customHeight="1" thickBot="1" x14ac:dyDescent="0.2">
      <c r="A69" s="568"/>
      <c r="B69" s="473"/>
      <c r="C69" s="473"/>
      <c r="D69" s="473"/>
      <c r="E69" s="473"/>
      <c r="F69" s="473"/>
      <c r="G69" s="473"/>
      <c r="H69" s="473"/>
      <c r="I69" s="473"/>
      <c r="J69" s="473"/>
      <c r="K69" s="473"/>
      <c r="L69" s="473"/>
      <c r="M69" s="473"/>
      <c r="N69" s="473"/>
      <c r="O69" s="473"/>
      <c r="P69" s="473"/>
      <c r="Q69" s="474"/>
      <c r="R69" s="473"/>
      <c r="S69" s="473"/>
      <c r="T69" s="473"/>
      <c r="U69" s="473"/>
      <c r="V69" s="473"/>
      <c r="W69" s="473"/>
      <c r="X69" s="473"/>
      <c r="Y69" s="473"/>
      <c r="Z69" s="473"/>
      <c r="AA69" s="473"/>
      <c r="AB69" s="473"/>
      <c r="AC69" s="473"/>
      <c r="AD69" s="473"/>
      <c r="AE69" s="473"/>
      <c r="AF69" s="473"/>
      <c r="AG69" s="473"/>
      <c r="AH69" s="473"/>
      <c r="AI69" s="473"/>
      <c r="AJ69" s="473"/>
      <c r="AK69" s="473"/>
      <c r="AL69" s="474"/>
      <c r="AM69" s="473"/>
      <c r="AN69" s="473"/>
      <c r="AO69" s="473"/>
      <c r="AP69" s="473"/>
      <c r="AQ69" s="473"/>
      <c r="AR69" s="473"/>
      <c r="AS69" s="473"/>
      <c r="AT69" s="473"/>
      <c r="AU69" s="473"/>
      <c r="AV69" s="473"/>
      <c r="AW69" s="571"/>
      <c r="AX69" s="571"/>
      <c r="AY69" s="572"/>
    </row>
  </sheetData>
  <mergeCells count="147">
    <mergeCell ref="AT1:AY1"/>
    <mergeCell ref="AT2:AY4"/>
    <mergeCell ref="AK3:AR4"/>
    <mergeCell ref="A5:AY5"/>
    <mergeCell ref="A6:AY7"/>
    <mergeCell ref="A8:AH8"/>
    <mergeCell ref="AI8:AK8"/>
    <mergeCell ref="AM8:AN8"/>
    <mergeCell ref="AO8:AP8"/>
    <mergeCell ref="AQ8:AS8"/>
    <mergeCell ref="A1:U4"/>
    <mergeCell ref="V1:AA4"/>
    <mergeCell ref="AB1:AF4"/>
    <mergeCell ref="AG1:AJ4"/>
    <mergeCell ref="AK1:AR2"/>
    <mergeCell ref="AS1:AS4"/>
    <mergeCell ref="AT8:AU8"/>
    <mergeCell ref="AV8:AW8"/>
    <mergeCell ref="AX8:AY8"/>
    <mergeCell ref="A9:AY10"/>
    <mergeCell ref="A11:AY11"/>
    <mergeCell ref="A12:C69"/>
    <mergeCell ref="D12:H23"/>
    <mergeCell ref="I12:N13"/>
    <mergeCell ref="O12:P13"/>
    <mergeCell ref="R12:AA13"/>
    <mergeCell ref="AS14:AV15"/>
    <mergeCell ref="I16:N16"/>
    <mergeCell ref="O16:P17"/>
    <mergeCell ref="I17:N17"/>
    <mergeCell ref="R17:AV17"/>
    <mergeCell ref="AW12:AY69"/>
    <mergeCell ref="I14:N15"/>
    <mergeCell ref="O14:P15"/>
    <mergeCell ref="R14:T15"/>
    <mergeCell ref="U14:W15"/>
    <mergeCell ref="X14:AA15"/>
    <mergeCell ref="AB14:AE15"/>
    <mergeCell ref="AF14:AI15"/>
    <mergeCell ref="AJ14:AN15"/>
    <mergeCell ref="AO14:AR15"/>
    <mergeCell ref="I22:N22"/>
    <mergeCell ref="O22:P23"/>
    <mergeCell ref="I23:N23"/>
    <mergeCell ref="R23:AV23"/>
    <mergeCell ref="I18:N19"/>
    <mergeCell ref="O18:P19"/>
    <mergeCell ref="R18:AV19"/>
    <mergeCell ref="I20:N21"/>
    <mergeCell ref="O20:P21"/>
    <mergeCell ref="R20:AV21"/>
    <mergeCell ref="AK34:AM35"/>
    <mergeCell ref="AN34:AP35"/>
    <mergeCell ref="AQ34:AV35"/>
    <mergeCell ref="V34:Z35"/>
    <mergeCell ref="D34:J35"/>
    <mergeCell ref="K34:L35"/>
    <mergeCell ref="M34:O35"/>
    <mergeCell ref="P34:R35"/>
    <mergeCell ref="S34:U35"/>
    <mergeCell ref="AA34:AE35"/>
    <mergeCell ref="AF34:AJ35"/>
    <mergeCell ref="AB12:AB13"/>
    <mergeCell ref="AC12:AF13"/>
    <mergeCell ref="AG12:AG13"/>
    <mergeCell ref="AH12:AI13"/>
    <mergeCell ref="AJ12:AP13"/>
    <mergeCell ref="AQ12:AV13"/>
    <mergeCell ref="K32:O33"/>
    <mergeCell ref="P32:U33"/>
    <mergeCell ref="V32:Z33"/>
    <mergeCell ref="AA32:AE33"/>
    <mergeCell ref="AF32:AJ33"/>
    <mergeCell ref="AK32:AP33"/>
    <mergeCell ref="D24:AV25"/>
    <mergeCell ref="D26:AV27"/>
    <mergeCell ref="D28:AV29"/>
    <mergeCell ref="D30:J33"/>
    <mergeCell ref="K30:U31"/>
    <mergeCell ref="V30:Z31"/>
    <mergeCell ref="AA30:AE31"/>
    <mergeCell ref="AF30:AJ31"/>
    <mergeCell ref="AK30:AP31"/>
    <mergeCell ref="AQ30:AV33"/>
    <mergeCell ref="S16:Y16"/>
    <mergeCell ref="S22:Y22"/>
    <mergeCell ref="AK36:AM37"/>
    <mergeCell ref="AN36:AP37"/>
    <mergeCell ref="AQ36:AV37"/>
    <mergeCell ref="AA36:AB37"/>
    <mergeCell ref="AC36:AE37"/>
    <mergeCell ref="AF36:AG37"/>
    <mergeCell ref="AQ38:AV39"/>
    <mergeCell ref="D40:AV40"/>
    <mergeCell ref="D36:J37"/>
    <mergeCell ref="K36:L37"/>
    <mergeCell ref="M36:O37"/>
    <mergeCell ref="P36:R37"/>
    <mergeCell ref="S36:U37"/>
    <mergeCell ref="AH36:AJ37"/>
    <mergeCell ref="V36:W37"/>
    <mergeCell ref="X36:Z37"/>
    <mergeCell ref="AA38:AB39"/>
    <mergeCell ref="AC38:AE39"/>
    <mergeCell ref="AF38:AG39"/>
    <mergeCell ref="AH38:AJ39"/>
    <mergeCell ref="AK38:AM39"/>
    <mergeCell ref="AN38:AP39"/>
    <mergeCell ref="D38:J39"/>
    <mergeCell ref="K38:L39"/>
    <mergeCell ref="M38:O39"/>
    <mergeCell ref="P38:R39"/>
    <mergeCell ref="S38:U39"/>
    <mergeCell ref="V38:W39"/>
    <mergeCell ref="X38:Z39"/>
    <mergeCell ref="V55:AC56"/>
    <mergeCell ref="AD55:AH56"/>
    <mergeCell ref="AI55:AS56"/>
    <mergeCell ref="AT55:AV58"/>
    <mergeCell ref="AD57:AH57"/>
    <mergeCell ref="AI57:AS58"/>
    <mergeCell ref="D41:AV42"/>
    <mergeCell ref="D43:AV44"/>
    <mergeCell ref="D45:AV46"/>
    <mergeCell ref="D47:AV48"/>
    <mergeCell ref="AD58:AH58"/>
    <mergeCell ref="D67:I67"/>
    <mergeCell ref="J67:P67"/>
    <mergeCell ref="R67:S67"/>
    <mergeCell ref="T67:AD67"/>
    <mergeCell ref="AE67:AV67"/>
    <mergeCell ref="D68:AV69"/>
    <mergeCell ref="D65:I65"/>
    <mergeCell ref="J65:P65"/>
    <mergeCell ref="R65:S65"/>
    <mergeCell ref="T65:AD65"/>
    <mergeCell ref="AE65:AV65"/>
    <mergeCell ref="D66:AV66"/>
    <mergeCell ref="D59:AV59"/>
    <mergeCell ref="D60:AV61"/>
    <mergeCell ref="D62:AV62"/>
    <mergeCell ref="D63:AV63"/>
    <mergeCell ref="D64:AV64"/>
    <mergeCell ref="D49:AV50"/>
    <mergeCell ref="D51:AV52"/>
    <mergeCell ref="D53:AV54"/>
    <mergeCell ref="D55:U56"/>
  </mergeCells>
  <phoneticPr fontId="41"/>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762B-0C98-4535-BE62-DC39B1E9F676}">
  <sheetPr codeName="Sheet32"/>
  <dimension ref="A1:BB96"/>
  <sheetViews>
    <sheetView workbookViewId="0">
      <selection sqref="A1:Y1"/>
    </sheetView>
  </sheetViews>
  <sheetFormatPr defaultColWidth="9" defaultRowHeight="13.5" x14ac:dyDescent="0.15"/>
  <cols>
    <col min="1" max="25" width="2.625" style="66" customWidth="1"/>
    <col min="26" max="29" width="1.625" style="66" customWidth="1"/>
    <col min="30" max="67" width="2.625" style="66" customWidth="1"/>
    <col min="68" max="68" width="9" style="66" customWidth="1"/>
    <col min="69" max="16384" width="9" style="66"/>
  </cols>
  <sheetData>
    <row r="1" spans="1:54" ht="17.25" customHeight="1" x14ac:dyDescent="0.15">
      <c r="A1" s="807" t="s">
        <v>404</v>
      </c>
      <c r="B1" s="807"/>
      <c r="C1" s="807"/>
      <c r="D1" s="807"/>
      <c r="E1" s="807"/>
      <c r="F1" s="807"/>
      <c r="G1" s="807"/>
      <c r="H1" s="807"/>
      <c r="I1" s="807"/>
      <c r="J1" s="807"/>
      <c r="K1" s="807"/>
      <c r="L1" s="807"/>
      <c r="M1" s="807"/>
      <c r="N1" s="807"/>
      <c r="O1" s="807"/>
      <c r="P1" s="807"/>
      <c r="Q1" s="807"/>
      <c r="R1" s="807"/>
      <c r="S1" s="807"/>
      <c r="T1" s="807"/>
      <c r="U1" s="807"/>
      <c r="V1" s="807"/>
      <c r="W1" s="807"/>
      <c r="X1" s="807"/>
      <c r="Y1" s="807"/>
      <c r="Z1" s="805"/>
      <c r="AA1" s="805"/>
      <c r="AB1" s="805"/>
      <c r="AC1" s="805"/>
      <c r="AD1" s="805"/>
      <c r="AE1" s="805"/>
      <c r="AF1" s="805"/>
      <c r="AG1" s="805"/>
      <c r="AH1" s="805"/>
      <c r="AI1" s="805"/>
      <c r="AJ1" s="805"/>
      <c r="AK1" s="805"/>
      <c r="AL1" s="805"/>
      <c r="AM1" s="805"/>
      <c r="AN1" s="805"/>
      <c r="AO1" s="805"/>
      <c r="AP1" s="805"/>
      <c r="AQ1" s="805"/>
      <c r="AR1" s="805"/>
      <c r="AS1" s="805"/>
      <c r="AT1" s="805"/>
      <c r="AU1" s="805"/>
      <c r="AV1" s="805"/>
      <c r="AW1" s="805"/>
      <c r="AX1" s="808"/>
      <c r="AY1" s="808"/>
      <c r="AZ1" s="808"/>
      <c r="BA1" s="808"/>
      <c r="BB1" s="808"/>
    </row>
    <row r="2" spans="1:54" ht="17.25" customHeight="1" x14ac:dyDescent="0.15">
      <c r="A2" s="798" t="s">
        <v>405</v>
      </c>
      <c r="B2" s="809"/>
      <c r="C2" s="809"/>
      <c r="D2" s="809"/>
      <c r="E2" s="809"/>
      <c r="F2" s="809"/>
      <c r="G2" s="809"/>
      <c r="H2" s="809"/>
      <c r="I2" s="809"/>
      <c r="J2" s="809"/>
      <c r="K2" s="809"/>
      <c r="L2" s="809"/>
      <c r="M2" s="809"/>
      <c r="N2" s="809"/>
      <c r="O2" s="809"/>
      <c r="P2" s="809"/>
      <c r="Q2" s="809"/>
      <c r="R2" s="809"/>
      <c r="S2" s="809"/>
      <c r="T2" s="809"/>
      <c r="U2" s="809"/>
      <c r="V2" s="809"/>
      <c r="W2" s="809"/>
      <c r="X2" s="809"/>
      <c r="Y2" s="809"/>
      <c r="Z2" s="805"/>
      <c r="AA2" s="805"/>
      <c r="AB2" s="805"/>
      <c r="AC2" s="805"/>
      <c r="AD2" s="805"/>
      <c r="AE2" s="805"/>
      <c r="AF2" s="805"/>
      <c r="AG2" s="805"/>
      <c r="AH2" s="805"/>
      <c r="AI2" s="805"/>
      <c r="AJ2" s="805"/>
      <c r="AK2" s="805"/>
      <c r="AL2" s="805"/>
      <c r="AM2" s="805"/>
      <c r="AN2" s="805"/>
      <c r="AO2" s="805"/>
      <c r="AP2" s="805"/>
      <c r="AQ2" s="805"/>
      <c r="AR2" s="805"/>
      <c r="AS2" s="805"/>
      <c r="AT2" s="805"/>
      <c r="AU2" s="805"/>
      <c r="AV2" s="805"/>
      <c r="AW2" s="805"/>
      <c r="AX2" s="805"/>
      <c r="AY2" s="805"/>
      <c r="AZ2" s="805"/>
      <c r="BA2" s="805"/>
      <c r="BB2" s="805"/>
    </row>
    <row r="3" spans="1:54" ht="17.25" customHeight="1" x14ac:dyDescent="0.15">
      <c r="A3" s="809"/>
      <c r="B3" s="809"/>
      <c r="C3" s="809"/>
      <c r="D3" s="809"/>
      <c r="E3" s="809"/>
      <c r="F3" s="809"/>
      <c r="G3" s="809"/>
      <c r="H3" s="809"/>
      <c r="I3" s="809"/>
      <c r="J3" s="809"/>
      <c r="K3" s="809"/>
      <c r="L3" s="809"/>
      <c r="M3" s="809"/>
      <c r="N3" s="809"/>
      <c r="O3" s="809"/>
      <c r="P3" s="809"/>
      <c r="Q3" s="809"/>
      <c r="R3" s="809"/>
      <c r="S3" s="809"/>
      <c r="T3" s="809"/>
      <c r="U3" s="809"/>
      <c r="V3" s="809"/>
      <c r="W3" s="809"/>
      <c r="X3" s="809"/>
      <c r="Y3" s="809"/>
      <c r="Z3" s="805"/>
      <c r="AA3" s="805"/>
      <c r="AB3" s="805"/>
      <c r="AC3" s="805"/>
      <c r="AD3" s="770" t="s">
        <v>406</v>
      </c>
      <c r="AE3" s="770"/>
      <c r="AF3" s="770"/>
      <c r="AG3" s="770"/>
      <c r="AH3" s="770"/>
      <c r="AI3" s="770"/>
      <c r="AJ3" s="770"/>
      <c r="AK3" s="770"/>
      <c r="AL3" s="770"/>
      <c r="AM3" s="770"/>
      <c r="AN3" s="770"/>
      <c r="AO3" s="770"/>
      <c r="AP3" s="770"/>
      <c r="AQ3" s="770"/>
      <c r="AR3" s="770"/>
      <c r="AS3" s="770"/>
      <c r="AT3" s="770"/>
      <c r="AU3" s="770"/>
      <c r="AV3" s="770"/>
      <c r="AW3" s="770"/>
      <c r="AX3" s="770"/>
      <c r="AY3" s="770"/>
      <c r="AZ3" s="770"/>
      <c r="BA3" s="770"/>
      <c r="BB3" s="770"/>
    </row>
    <row r="4" spans="1:54" ht="17.25" customHeight="1" x14ac:dyDescent="0.15">
      <c r="A4" s="809"/>
      <c r="B4" s="809"/>
      <c r="C4" s="809"/>
      <c r="D4" s="809"/>
      <c r="E4" s="809"/>
      <c r="F4" s="809"/>
      <c r="G4" s="809"/>
      <c r="H4" s="809"/>
      <c r="I4" s="809"/>
      <c r="J4" s="809"/>
      <c r="K4" s="809"/>
      <c r="L4" s="809"/>
      <c r="M4" s="809"/>
      <c r="N4" s="809"/>
      <c r="O4" s="809"/>
      <c r="P4" s="809"/>
      <c r="Q4" s="809"/>
      <c r="R4" s="809"/>
      <c r="S4" s="809"/>
      <c r="T4" s="809"/>
      <c r="U4" s="809"/>
      <c r="V4" s="809"/>
      <c r="W4" s="809"/>
      <c r="X4" s="809"/>
      <c r="Y4" s="809"/>
      <c r="Z4" s="805"/>
      <c r="AA4" s="805"/>
      <c r="AB4" s="805"/>
      <c r="AC4" s="805"/>
      <c r="AD4" s="770" t="s">
        <v>407</v>
      </c>
      <c r="AE4" s="770"/>
      <c r="AF4" s="770"/>
      <c r="AG4" s="770"/>
      <c r="AH4" s="770"/>
      <c r="AI4" s="770"/>
      <c r="AJ4" s="770"/>
      <c r="AK4" s="770"/>
      <c r="AL4" s="770"/>
      <c r="AM4" s="770"/>
      <c r="AN4" s="770"/>
      <c r="AO4" s="770"/>
      <c r="AP4" s="770"/>
      <c r="AQ4" s="770"/>
      <c r="AR4" s="770"/>
      <c r="AS4" s="770"/>
      <c r="AT4" s="770"/>
      <c r="AU4" s="770"/>
      <c r="AV4" s="770"/>
      <c r="AW4" s="770"/>
      <c r="AX4" s="770"/>
      <c r="AY4" s="770"/>
      <c r="AZ4" s="770"/>
      <c r="BA4" s="770"/>
      <c r="BB4" s="770"/>
    </row>
    <row r="5" spans="1:54" ht="17.25" customHeight="1" x14ac:dyDescent="0.15">
      <c r="A5" s="770" t="s">
        <v>408</v>
      </c>
      <c r="B5" s="770"/>
      <c r="C5" s="770"/>
      <c r="D5" s="770"/>
      <c r="E5" s="770"/>
      <c r="F5" s="770"/>
      <c r="G5" s="770"/>
      <c r="H5" s="770"/>
      <c r="I5" s="770"/>
      <c r="J5" s="770"/>
      <c r="K5" s="770"/>
      <c r="L5" s="770"/>
      <c r="M5" s="770"/>
      <c r="N5" s="770"/>
      <c r="O5" s="770"/>
      <c r="P5" s="770"/>
      <c r="Q5" s="770"/>
      <c r="R5" s="770"/>
      <c r="S5" s="770"/>
      <c r="T5" s="770"/>
      <c r="U5" s="770"/>
      <c r="V5" s="770"/>
      <c r="W5" s="770"/>
      <c r="X5" s="770"/>
      <c r="Y5" s="770"/>
      <c r="Z5" s="805"/>
      <c r="AA5" s="805"/>
      <c r="AB5" s="805"/>
      <c r="AC5" s="805"/>
      <c r="AD5" s="770" t="s">
        <v>409</v>
      </c>
      <c r="AE5" s="770"/>
      <c r="AF5" s="770"/>
      <c r="AG5" s="770"/>
      <c r="AH5" s="770"/>
      <c r="AI5" s="770"/>
      <c r="AJ5" s="770"/>
      <c r="AK5" s="770"/>
      <c r="AL5" s="770"/>
      <c r="AM5" s="770"/>
      <c r="AN5" s="770"/>
      <c r="AO5" s="770"/>
      <c r="AP5" s="770"/>
      <c r="AQ5" s="770"/>
      <c r="AR5" s="770"/>
      <c r="AS5" s="770"/>
      <c r="AT5" s="770"/>
      <c r="AU5" s="770"/>
      <c r="AV5" s="770"/>
      <c r="AW5" s="770"/>
      <c r="AX5" s="770"/>
      <c r="AY5" s="770"/>
      <c r="AZ5" s="770"/>
      <c r="BA5" s="770"/>
      <c r="BB5" s="770"/>
    </row>
    <row r="6" spans="1:54" ht="6" customHeight="1" x14ac:dyDescent="0.15">
      <c r="A6" s="770" t="s">
        <v>410</v>
      </c>
      <c r="B6" s="770"/>
      <c r="C6" s="770"/>
      <c r="D6" s="770"/>
      <c r="E6" s="770"/>
      <c r="F6" s="770"/>
      <c r="G6" s="770"/>
      <c r="H6" s="770"/>
      <c r="I6" s="770"/>
      <c r="J6" s="770"/>
      <c r="K6" s="770"/>
      <c r="L6" s="770"/>
      <c r="M6" s="770"/>
      <c r="N6" s="770"/>
      <c r="O6" s="770"/>
      <c r="P6" s="770"/>
      <c r="Q6" s="770"/>
      <c r="R6" s="770"/>
      <c r="S6" s="770"/>
      <c r="T6" s="770"/>
      <c r="U6" s="770"/>
      <c r="V6" s="770"/>
      <c r="W6" s="770"/>
      <c r="X6" s="770"/>
      <c r="Y6" s="770"/>
      <c r="Z6" s="805"/>
      <c r="AA6" s="805"/>
      <c r="AB6" s="805"/>
      <c r="AC6" s="805"/>
      <c r="AD6" s="770" t="s">
        <v>411</v>
      </c>
      <c r="AE6" s="770"/>
      <c r="AF6" s="770"/>
      <c r="AG6" s="770"/>
      <c r="AH6" s="770"/>
      <c r="AI6" s="770"/>
      <c r="AJ6" s="770"/>
      <c r="AK6" s="770"/>
      <c r="AL6" s="770"/>
      <c r="AM6" s="770"/>
      <c r="AN6" s="770"/>
      <c r="AO6" s="770"/>
      <c r="AP6" s="770"/>
      <c r="AQ6" s="770"/>
      <c r="AR6" s="770"/>
      <c r="AS6" s="770"/>
      <c r="AT6" s="770"/>
      <c r="AU6" s="770"/>
      <c r="AV6" s="770"/>
      <c r="AW6" s="770"/>
      <c r="AX6" s="770"/>
      <c r="AY6" s="770"/>
      <c r="AZ6" s="770"/>
      <c r="BA6" s="770"/>
      <c r="BB6" s="770"/>
    </row>
    <row r="7" spans="1:54" ht="6" customHeight="1" x14ac:dyDescent="0.15">
      <c r="A7" s="772"/>
      <c r="B7" s="772"/>
      <c r="C7" s="772"/>
      <c r="D7" s="772"/>
      <c r="E7" s="772"/>
      <c r="F7" s="772"/>
      <c r="G7" s="772"/>
      <c r="H7" s="772"/>
      <c r="I7" s="772"/>
      <c r="J7" s="772"/>
      <c r="K7" s="772"/>
      <c r="L7" s="772"/>
      <c r="M7" s="772"/>
      <c r="N7" s="772"/>
      <c r="O7" s="772"/>
      <c r="P7" s="772"/>
      <c r="Q7" s="772"/>
      <c r="R7" s="772"/>
      <c r="S7" s="772"/>
      <c r="T7" s="772"/>
      <c r="U7" s="772"/>
      <c r="V7" s="772"/>
      <c r="W7" s="772"/>
      <c r="X7" s="772"/>
      <c r="Y7" s="772"/>
      <c r="Z7" s="805"/>
      <c r="AA7" s="805"/>
      <c r="AB7" s="805"/>
      <c r="AC7" s="805"/>
      <c r="AD7" s="770"/>
      <c r="AE7" s="770"/>
      <c r="AF7" s="770"/>
      <c r="AG7" s="770"/>
      <c r="AH7" s="770"/>
      <c r="AI7" s="770"/>
      <c r="AJ7" s="770"/>
      <c r="AK7" s="770"/>
      <c r="AL7" s="770"/>
      <c r="AM7" s="770"/>
      <c r="AN7" s="770"/>
      <c r="AO7" s="770"/>
      <c r="AP7" s="770"/>
      <c r="AQ7" s="770"/>
      <c r="AR7" s="770"/>
      <c r="AS7" s="770"/>
      <c r="AT7" s="770"/>
      <c r="AU7" s="770"/>
      <c r="AV7" s="770"/>
      <c r="AW7" s="770"/>
      <c r="AX7" s="770"/>
      <c r="AY7" s="770"/>
      <c r="AZ7" s="770"/>
      <c r="BA7" s="770"/>
      <c r="BB7" s="770"/>
    </row>
    <row r="8" spans="1:54" ht="6" customHeight="1" x14ac:dyDescent="0.15">
      <c r="A8" s="772"/>
      <c r="B8" s="772"/>
      <c r="C8" s="772"/>
      <c r="D8" s="772"/>
      <c r="E8" s="772"/>
      <c r="F8" s="772"/>
      <c r="G8" s="772"/>
      <c r="H8" s="772"/>
      <c r="I8" s="772"/>
      <c r="J8" s="772"/>
      <c r="K8" s="772"/>
      <c r="L8" s="772"/>
      <c r="M8" s="772"/>
      <c r="N8" s="772"/>
      <c r="O8" s="772"/>
      <c r="P8" s="772"/>
      <c r="Q8" s="772"/>
      <c r="R8" s="772"/>
      <c r="S8" s="772"/>
      <c r="T8" s="772"/>
      <c r="U8" s="772"/>
      <c r="V8" s="772"/>
      <c r="W8" s="772"/>
      <c r="X8" s="772"/>
      <c r="Y8" s="772"/>
      <c r="Z8" s="805"/>
      <c r="AA8" s="805"/>
      <c r="AB8" s="805"/>
      <c r="AC8" s="805"/>
      <c r="AD8" s="770"/>
      <c r="AE8" s="770"/>
      <c r="AF8" s="770"/>
      <c r="AG8" s="770"/>
      <c r="AH8" s="770"/>
      <c r="AI8" s="770"/>
      <c r="AJ8" s="770"/>
      <c r="AK8" s="770"/>
      <c r="AL8" s="770"/>
      <c r="AM8" s="770"/>
      <c r="AN8" s="770"/>
      <c r="AO8" s="770"/>
      <c r="AP8" s="770"/>
      <c r="AQ8" s="770"/>
      <c r="AR8" s="770"/>
      <c r="AS8" s="770"/>
      <c r="AT8" s="770"/>
      <c r="AU8" s="770"/>
      <c r="AV8" s="770"/>
      <c r="AW8" s="770"/>
      <c r="AX8" s="770"/>
      <c r="AY8" s="770"/>
      <c r="AZ8" s="770"/>
      <c r="BA8" s="770"/>
      <c r="BB8" s="770"/>
    </row>
    <row r="9" spans="1:54" ht="6" customHeight="1" x14ac:dyDescent="0.15">
      <c r="A9" s="770" t="s">
        <v>412</v>
      </c>
      <c r="B9" s="770"/>
      <c r="C9" s="770"/>
      <c r="D9" s="770"/>
      <c r="E9" s="770"/>
      <c r="F9" s="770"/>
      <c r="G9" s="770"/>
      <c r="H9" s="770"/>
      <c r="I9" s="770"/>
      <c r="J9" s="770"/>
      <c r="K9" s="770"/>
      <c r="L9" s="770"/>
      <c r="M9" s="770"/>
      <c r="N9" s="770"/>
      <c r="O9" s="770"/>
      <c r="P9" s="770"/>
      <c r="Q9" s="770"/>
      <c r="R9" s="770"/>
      <c r="S9" s="770"/>
      <c r="T9" s="770"/>
      <c r="U9" s="770"/>
      <c r="V9" s="770"/>
      <c r="W9" s="770"/>
      <c r="X9" s="770"/>
      <c r="Y9" s="770"/>
      <c r="Z9" s="805"/>
      <c r="AA9" s="805"/>
      <c r="AB9" s="805"/>
      <c r="AC9" s="805"/>
      <c r="AD9" s="770" t="s">
        <v>413</v>
      </c>
      <c r="AE9" s="772"/>
      <c r="AF9" s="772"/>
      <c r="AG9" s="772"/>
      <c r="AH9" s="772"/>
      <c r="AI9" s="772"/>
      <c r="AJ9" s="772"/>
      <c r="AK9" s="772"/>
      <c r="AL9" s="772"/>
      <c r="AM9" s="772"/>
      <c r="AN9" s="772"/>
      <c r="AO9" s="772"/>
      <c r="AP9" s="772"/>
      <c r="AQ9" s="772"/>
      <c r="AR9" s="772"/>
      <c r="AS9" s="772"/>
      <c r="AT9" s="772"/>
      <c r="AU9" s="772"/>
      <c r="AV9" s="772"/>
      <c r="AW9" s="772"/>
      <c r="AX9" s="772"/>
      <c r="AY9" s="772"/>
      <c r="AZ9" s="772"/>
      <c r="BA9" s="772"/>
      <c r="BB9" s="772"/>
    </row>
    <row r="10" spans="1:54" ht="6" customHeight="1" x14ac:dyDescent="0.15">
      <c r="A10" s="770"/>
      <c r="B10" s="770"/>
      <c r="C10" s="770"/>
      <c r="D10" s="770"/>
      <c r="E10" s="770"/>
      <c r="F10" s="770"/>
      <c r="G10" s="770"/>
      <c r="H10" s="770"/>
      <c r="I10" s="770"/>
      <c r="J10" s="770"/>
      <c r="K10" s="770"/>
      <c r="L10" s="770"/>
      <c r="M10" s="770"/>
      <c r="N10" s="770"/>
      <c r="O10" s="770"/>
      <c r="P10" s="770"/>
      <c r="Q10" s="770"/>
      <c r="R10" s="770"/>
      <c r="S10" s="770"/>
      <c r="T10" s="770"/>
      <c r="U10" s="770"/>
      <c r="V10" s="770"/>
      <c r="W10" s="770"/>
      <c r="X10" s="770"/>
      <c r="Y10" s="770"/>
      <c r="Z10" s="805"/>
      <c r="AA10" s="805"/>
      <c r="AB10" s="805"/>
      <c r="AC10" s="805"/>
      <c r="AD10" s="772"/>
      <c r="AE10" s="772"/>
      <c r="AF10" s="772"/>
      <c r="AG10" s="772"/>
      <c r="AH10" s="772"/>
      <c r="AI10" s="772"/>
      <c r="AJ10" s="772"/>
      <c r="AK10" s="772"/>
      <c r="AL10" s="772"/>
      <c r="AM10" s="772"/>
      <c r="AN10" s="772"/>
      <c r="AO10" s="772"/>
      <c r="AP10" s="772"/>
      <c r="AQ10" s="772"/>
      <c r="AR10" s="772"/>
      <c r="AS10" s="772"/>
      <c r="AT10" s="772"/>
      <c r="AU10" s="772"/>
      <c r="AV10" s="772"/>
      <c r="AW10" s="772"/>
      <c r="AX10" s="772"/>
      <c r="AY10" s="772"/>
      <c r="AZ10" s="772"/>
      <c r="BA10" s="772"/>
      <c r="BB10" s="772"/>
    </row>
    <row r="11" spans="1:54" ht="6" customHeight="1" x14ac:dyDescent="0.15">
      <c r="A11" s="770"/>
      <c r="B11" s="770"/>
      <c r="C11" s="770"/>
      <c r="D11" s="770"/>
      <c r="E11" s="770"/>
      <c r="F11" s="770"/>
      <c r="G11" s="770"/>
      <c r="H11" s="770"/>
      <c r="I11" s="770"/>
      <c r="J11" s="770"/>
      <c r="K11" s="770"/>
      <c r="L11" s="770"/>
      <c r="M11" s="770"/>
      <c r="N11" s="770"/>
      <c r="O11" s="770"/>
      <c r="P11" s="770"/>
      <c r="Q11" s="770"/>
      <c r="R11" s="770"/>
      <c r="S11" s="770"/>
      <c r="T11" s="770"/>
      <c r="U11" s="770"/>
      <c r="V11" s="770"/>
      <c r="W11" s="770"/>
      <c r="X11" s="770"/>
      <c r="Y11" s="770"/>
      <c r="Z11" s="805"/>
      <c r="AA11" s="805"/>
      <c r="AB11" s="805"/>
      <c r="AC11" s="805"/>
      <c r="AD11" s="772"/>
      <c r="AE11" s="772"/>
      <c r="AF11" s="772"/>
      <c r="AG11" s="772"/>
      <c r="AH11" s="772"/>
      <c r="AI11" s="772"/>
      <c r="AJ11" s="772"/>
      <c r="AK11" s="772"/>
      <c r="AL11" s="772"/>
      <c r="AM11" s="772"/>
      <c r="AN11" s="772"/>
      <c r="AO11" s="772"/>
      <c r="AP11" s="772"/>
      <c r="AQ11" s="772"/>
      <c r="AR11" s="772"/>
      <c r="AS11" s="772"/>
      <c r="AT11" s="772"/>
      <c r="AU11" s="772"/>
      <c r="AV11" s="772"/>
      <c r="AW11" s="772"/>
      <c r="AX11" s="772"/>
      <c r="AY11" s="772"/>
      <c r="AZ11" s="772"/>
      <c r="BA11" s="772"/>
      <c r="BB11" s="772"/>
    </row>
    <row r="12" spans="1:54" ht="6" customHeight="1" x14ac:dyDescent="0.15">
      <c r="A12" s="783" t="s">
        <v>414</v>
      </c>
      <c r="B12" s="783"/>
      <c r="C12" s="783"/>
      <c r="D12" s="783"/>
      <c r="E12" s="783"/>
      <c r="F12" s="783"/>
      <c r="G12" s="783"/>
      <c r="H12" s="783"/>
      <c r="I12" s="783"/>
      <c r="J12" s="783"/>
      <c r="K12" s="783"/>
      <c r="L12" s="783"/>
      <c r="M12" s="783"/>
      <c r="N12" s="783"/>
      <c r="O12" s="783"/>
      <c r="P12" s="783"/>
      <c r="Q12" s="783"/>
      <c r="R12" s="783"/>
      <c r="S12" s="783"/>
      <c r="T12" s="783"/>
      <c r="U12" s="783"/>
      <c r="V12" s="783"/>
      <c r="W12" s="783"/>
      <c r="X12" s="783"/>
      <c r="Y12" s="783"/>
      <c r="Z12" s="805"/>
      <c r="AA12" s="805"/>
      <c r="AB12" s="805"/>
      <c r="AC12" s="805"/>
      <c r="AD12" s="770" t="s">
        <v>415</v>
      </c>
      <c r="AE12" s="770"/>
      <c r="AF12" s="770"/>
      <c r="AG12" s="770"/>
      <c r="AH12" s="770"/>
      <c r="AI12" s="770"/>
      <c r="AJ12" s="770"/>
      <c r="AK12" s="770"/>
      <c r="AL12" s="770"/>
      <c r="AM12" s="770"/>
      <c r="AN12" s="770"/>
      <c r="AO12" s="770"/>
      <c r="AP12" s="770"/>
      <c r="AQ12" s="770"/>
      <c r="AR12" s="770"/>
      <c r="AS12" s="770"/>
      <c r="AT12" s="770"/>
      <c r="AU12" s="770"/>
      <c r="AV12" s="770"/>
      <c r="AW12" s="770"/>
      <c r="AX12" s="770"/>
      <c r="AY12" s="770"/>
      <c r="AZ12" s="770"/>
      <c r="BA12" s="770"/>
      <c r="BB12" s="770"/>
    </row>
    <row r="13" spans="1:54" ht="6" customHeight="1" x14ac:dyDescent="0.15">
      <c r="A13" s="806"/>
      <c r="B13" s="806"/>
      <c r="C13" s="806"/>
      <c r="D13" s="806"/>
      <c r="E13" s="806"/>
      <c r="F13" s="806"/>
      <c r="G13" s="806"/>
      <c r="H13" s="806"/>
      <c r="I13" s="806"/>
      <c r="J13" s="806"/>
      <c r="K13" s="806"/>
      <c r="L13" s="806"/>
      <c r="M13" s="806"/>
      <c r="N13" s="806"/>
      <c r="O13" s="806"/>
      <c r="P13" s="806"/>
      <c r="Q13" s="806"/>
      <c r="R13" s="806"/>
      <c r="S13" s="806"/>
      <c r="T13" s="806"/>
      <c r="U13" s="806"/>
      <c r="V13" s="806"/>
      <c r="W13" s="806"/>
      <c r="X13" s="806"/>
      <c r="Y13" s="806"/>
      <c r="Z13" s="805"/>
      <c r="AA13" s="805"/>
      <c r="AB13" s="805"/>
      <c r="AC13" s="805"/>
      <c r="AD13" s="770"/>
      <c r="AE13" s="770"/>
      <c r="AF13" s="770"/>
      <c r="AG13" s="770"/>
      <c r="AH13" s="770"/>
      <c r="AI13" s="770"/>
      <c r="AJ13" s="770"/>
      <c r="AK13" s="770"/>
      <c r="AL13" s="770"/>
      <c r="AM13" s="770"/>
      <c r="AN13" s="770"/>
      <c r="AO13" s="770"/>
      <c r="AP13" s="770"/>
      <c r="AQ13" s="770"/>
      <c r="AR13" s="770"/>
      <c r="AS13" s="770"/>
      <c r="AT13" s="770"/>
      <c r="AU13" s="770"/>
      <c r="AV13" s="770"/>
      <c r="AW13" s="770"/>
      <c r="AX13" s="770"/>
      <c r="AY13" s="770"/>
      <c r="AZ13" s="770"/>
      <c r="BA13" s="770"/>
      <c r="BB13" s="770"/>
    </row>
    <row r="14" spans="1:54" ht="6" customHeight="1" x14ac:dyDescent="0.15">
      <c r="A14" s="806"/>
      <c r="B14" s="806"/>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5"/>
      <c r="AA14" s="805"/>
      <c r="AB14" s="805"/>
      <c r="AC14" s="805"/>
      <c r="AD14" s="770"/>
      <c r="AE14" s="770"/>
      <c r="AF14" s="770"/>
      <c r="AG14" s="770"/>
      <c r="AH14" s="770"/>
      <c r="AI14" s="770"/>
      <c r="AJ14" s="770"/>
      <c r="AK14" s="770"/>
      <c r="AL14" s="770"/>
      <c r="AM14" s="770"/>
      <c r="AN14" s="770"/>
      <c r="AO14" s="770"/>
      <c r="AP14" s="770"/>
      <c r="AQ14" s="770"/>
      <c r="AR14" s="770"/>
      <c r="AS14" s="770"/>
      <c r="AT14" s="770"/>
      <c r="AU14" s="770"/>
      <c r="AV14" s="770"/>
      <c r="AW14" s="770"/>
      <c r="AX14" s="770"/>
      <c r="AY14" s="770"/>
      <c r="AZ14" s="770"/>
      <c r="BA14" s="770"/>
      <c r="BB14" s="770"/>
    </row>
    <row r="15" spans="1:54" ht="6" customHeight="1" x14ac:dyDescent="0.15">
      <c r="A15" s="769" t="s">
        <v>93</v>
      </c>
      <c r="B15" s="795"/>
      <c r="C15" s="784" t="str">
        <f>'01.入会申込書（従たる事務所）'!AN17</f>
        <v/>
      </c>
      <c r="D15" s="784"/>
      <c r="E15" s="783" t="s">
        <v>416</v>
      </c>
      <c r="F15" s="791" t="str">
        <f>'01.入会申込書（従たる事務所）'!AR17</f>
        <v/>
      </c>
      <c r="G15" s="792"/>
      <c r="H15" s="783" t="s">
        <v>417</v>
      </c>
      <c r="I15" s="791" t="str">
        <f>'01.入会申込書（従たる事務所）'!AV17</f>
        <v/>
      </c>
      <c r="J15" s="792"/>
      <c r="K15" s="783" t="s">
        <v>418</v>
      </c>
      <c r="L15" s="69"/>
      <c r="M15" s="69"/>
      <c r="N15" s="69"/>
      <c r="O15" s="69"/>
      <c r="P15" s="69"/>
      <c r="Q15" s="69"/>
      <c r="R15" s="69"/>
      <c r="S15" s="69"/>
      <c r="T15" s="69"/>
      <c r="U15" s="69"/>
      <c r="V15" s="69"/>
      <c r="W15" s="69"/>
      <c r="X15" s="69"/>
      <c r="Y15" s="69"/>
      <c r="Z15" s="805"/>
      <c r="AA15" s="805"/>
      <c r="AB15" s="805"/>
      <c r="AC15" s="805"/>
      <c r="AD15" s="770" t="s">
        <v>419</v>
      </c>
      <c r="AE15" s="770"/>
      <c r="AF15" s="770"/>
      <c r="AG15" s="770"/>
      <c r="AH15" s="770"/>
      <c r="AI15" s="770"/>
      <c r="AJ15" s="770"/>
      <c r="AK15" s="770"/>
      <c r="AL15" s="770"/>
      <c r="AM15" s="770"/>
      <c r="AN15" s="770"/>
      <c r="AO15" s="770"/>
      <c r="AP15" s="770"/>
      <c r="AQ15" s="770"/>
      <c r="AR15" s="770"/>
      <c r="AS15" s="770"/>
      <c r="AT15" s="770"/>
      <c r="AU15" s="770"/>
      <c r="AV15" s="770"/>
      <c r="AW15" s="770"/>
      <c r="AX15" s="770"/>
      <c r="AY15" s="770"/>
      <c r="AZ15" s="770"/>
      <c r="BA15" s="770"/>
      <c r="BB15" s="770"/>
    </row>
    <row r="16" spans="1:54" ht="6" customHeight="1" x14ac:dyDescent="0.15">
      <c r="A16" s="795"/>
      <c r="B16" s="795"/>
      <c r="C16" s="784"/>
      <c r="D16" s="784"/>
      <c r="E16" s="784"/>
      <c r="F16" s="792"/>
      <c r="G16" s="792"/>
      <c r="H16" s="784"/>
      <c r="I16" s="792"/>
      <c r="J16" s="792"/>
      <c r="K16" s="784"/>
      <c r="L16" s="68"/>
      <c r="M16" s="68"/>
      <c r="N16" s="68"/>
      <c r="O16" s="68"/>
      <c r="P16" s="68"/>
      <c r="Q16" s="68"/>
      <c r="R16" s="68"/>
      <c r="S16" s="68"/>
      <c r="T16" s="68"/>
      <c r="U16" s="68"/>
      <c r="V16" s="68"/>
      <c r="W16" s="68"/>
      <c r="X16" s="68"/>
      <c r="Y16" s="68"/>
      <c r="Z16" s="805"/>
      <c r="AA16" s="805"/>
      <c r="AB16" s="805"/>
      <c r="AC16" s="805"/>
      <c r="AD16" s="770"/>
      <c r="AE16" s="770"/>
      <c r="AF16" s="770"/>
      <c r="AG16" s="770"/>
      <c r="AH16" s="770"/>
      <c r="AI16" s="770"/>
      <c r="AJ16" s="770"/>
      <c r="AK16" s="770"/>
      <c r="AL16" s="770"/>
      <c r="AM16" s="770"/>
      <c r="AN16" s="770"/>
      <c r="AO16" s="770"/>
      <c r="AP16" s="770"/>
      <c r="AQ16" s="770"/>
      <c r="AR16" s="770"/>
      <c r="AS16" s="770"/>
      <c r="AT16" s="770"/>
      <c r="AU16" s="770"/>
      <c r="AV16" s="770"/>
      <c r="AW16" s="770"/>
      <c r="AX16" s="770"/>
      <c r="AY16" s="770"/>
      <c r="AZ16" s="770"/>
      <c r="BA16" s="770"/>
      <c r="BB16" s="770"/>
    </row>
    <row r="17" spans="1:54" ht="6" customHeight="1" x14ac:dyDescent="0.15">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805"/>
      <c r="AA17" s="805"/>
      <c r="AB17" s="805"/>
      <c r="AC17" s="805"/>
      <c r="AD17" s="770"/>
      <c r="AE17" s="770"/>
      <c r="AF17" s="770"/>
      <c r="AG17" s="770"/>
      <c r="AH17" s="770"/>
      <c r="AI17" s="770"/>
      <c r="AJ17" s="770"/>
      <c r="AK17" s="770"/>
      <c r="AL17" s="770"/>
      <c r="AM17" s="770"/>
      <c r="AN17" s="770"/>
      <c r="AO17" s="770"/>
      <c r="AP17" s="770"/>
      <c r="AQ17" s="770"/>
      <c r="AR17" s="770"/>
      <c r="AS17" s="770"/>
      <c r="AT17" s="770"/>
      <c r="AU17" s="770"/>
      <c r="AV17" s="770"/>
      <c r="AW17" s="770"/>
      <c r="AX17" s="770"/>
      <c r="AY17" s="770"/>
      <c r="AZ17" s="770"/>
      <c r="BA17" s="770"/>
      <c r="BB17" s="770"/>
    </row>
    <row r="18" spans="1:54" ht="6" customHeight="1" x14ac:dyDescent="0.15">
      <c r="A18" s="793" t="s">
        <v>420</v>
      </c>
      <c r="B18" s="793"/>
      <c r="C18" s="793"/>
      <c r="D18" s="793"/>
      <c r="E18" s="793"/>
      <c r="F18" s="67"/>
      <c r="G18" s="810" t="str">
        <f>'01.入会申込書（従たる事務所）'!L19</f>
        <v/>
      </c>
      <c r="H18" s="810"/>
      <c r="I18" s="810"/>
      <c r="J18" s="810"/>
      <c r="K18" s="810"/>
      <c r="L18" s="810"/>
      <c r="M18" s="769" t="s">
        <v>421</v>
      </c>
      <c r="N18" s="810" t="str">
        <f>'01.入会申込書（従たる事務所）'!AG19</f>
        <v/>
      </c>
      <c r="O18" s="810"/>
      <c r="P18" s="769" t="s">
        <v>422</v>
      </c>
      <c r="Q18" s="810" t="str">
        <f>'01.入会申込書（従たる事務所）'!AN19</f>
        <v/>
      </c>
      <c r="R18" s="810"/>
      <c r="S18" s="810"/>
      <c r="T18" s="810"/>
      <c r="U18" s="810"/>
      <c r="V18" s="810"/>
      <c r="W18" s="810"/>
      <c r="X18" s="769" t="s">
        <v>423</v>
      </c>
      <c r="Y18" s="769"/>
      <c r="Z18" s="805"/>
      <c r="AA18" s="805"/>
      <c r="AB18" s="805"/>
      <c r="AC18" s="805"/>
      <c r="AD18" s="770" t="s">
        <v>424</v>
      </c>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row>
    <row r="19" spans="1:54" ht="6" customHeight="1" x14ac:dyDescent="0.15">
      <c r="A19" s="793"/>
      <c r="B19" s="793"/>
      <c r="C19" s="793"/>
      <c r="D19" s="793"/>
      <c r="E19" s="793"/>
      <c r="F19" s="67"/>
      <c r="G19" s="810"/>
      <c r="H19" s="810"/>
      <c r="I19" s="810"/>
      <c r="J19" s="810"/>
      <c r="K19" s="810"/>
      <c r="L19" s="810"/>
      <c r="M19" s="769"/>
      <c r="N19" s="810"/>
      <c r="O19" s="810"/>
      <c r="P19" s="769"/>
      <c r="Q19" s="810"/>
      <c r="R19" s="810"/>
      <c r="S19" s="810"/>
      <c r="T19" s="810"/>
      <c r="U19" s="810"/>
      <c r="V19" s="810"/>
      <c r="W19" s="810"/>
      <c r="X19" s="769"/>
      <c r="Y19" s="769"/>
      <c r="Z19" s="805"/>
      <c r="AA19" s="805"/>
      <c r="AB19" s="805"/>
      <c r="AC19" s="805"/>
      <c r="AD19" s="770"/>
      <c r="AE19" s="770"/>
      <c r="AF19" s="770"/>
      <c r="AG19" s="770"/>
      <c r="AH19" s="770"/>
      <c r="AI19" s="770"/>
      <c r="AJ19" s="770"/>
      <c r="AK19" s="770"/>
      <c r="AL19" s="770"/>
      <c r="AM19" s="770"/>
      <c r="AN19" s="770"/>
      <c r="AO19" s="770"/>
      <c r="AP19" s="770"/>
      <c r="AQ19" s="770"/>
      <c r="AR19" s="770"/>
      <c r="AS19" s="770"/>
      <c r="AT19" s="770"/>
      <c r="AU19" s="770"/>
      <c r="AV19" s="770"/>
      <c r="AW19" s="770"/>
      <c r="AX19" s="770"/>
      <c r="AY19" s="770"/>
      <c r="AZ19" s="770"/>
      <c r="BA19" s="770"/>
      <c r="BB19" s="770"/>
    </row>
    <row r="20" spans="1:54" ht="6" customHeight="1" x14ac:dyDescent="0.15">
      <c r="A20" s="793"/>
      <c r="B20" s="793"/>
      <c r="C20" s="793"/>
      <c r="D20" s="793"/>
      <c r="E20" s="793"/>
      <c r="F20" s="67"/>
      <c r="G20" s="810"/>
      <c r="H20" s="810"/>
      <c r="I20" s="810"/>
      <c r="J20" s="810"/>
      <c r="K20" s="810"/>
      <c r="L20" s="810"/>
      <c r="M20" s="769"/>
      <c r="N20" s="810"/>
      <c r="O20" s="810"/>
      <c r="P20" s="769"/>
      <c r="Q20" s="810"/>
      <c r="R20" s="810"/>
      <c r="S20" s="810"/>
      <c r="T20" s="810"/>
      <c r="U20" s="810"/>
      <c r="V20" s="810"/>
      <c r="W20" s="810"/>
      <c r="X20" s="769"/>
      <c r="Y20" s="769"/>
      <c r="Z20" s="805"/>
      <c r="AA20" s="805"/>
      <c r="AB20" s="805"/>
      <c r="AC20" s="805"/>
      <c r="AD20" s="770"/>
      <c r="AE20" s="770"/>
      <c r="AF20" s="770"/>
      <c r="AG20" s="770"/>
      <c r="AH20" s="770"/>
      <c r="AI20" s="770"/>
      <c r="AJ20" s="770"/>
      <c r="AK20" s="770"/>
      <c r="AL20" s="770"/>
      <c r="AM20" s="770"/>
      <c r="AN20" s="770"/>
      <c r="AO20" s="770"/>
      <c r="AP20" s="770"/>
      <c r="AQ20" s="770"/>
      <c r="AR20" s="770"/>
      <c r="AS20" s="770"/>
      <c r="AT20" s="770"/>
      <c r="AU20" s="770"/>
      <c r="AV20" s="770"/>
      <c r="AW20" s="770"/>
      <c r="AX20" s="770"/>
      <c r="AY20" s="770"/>
      <c r="AZ20" s="770"/>
      <c r="BA20" s="770"/>
      <c r="BB20" s="770"/>
    </row>
    <row r="21" spans="1:54" ht="6" customHeight="1" x14ac:dyDescent="0.15">
      <c r="A21" s="769"/>
      <c r="B21" s="769"/>
      <c r="C21" s="769"/>
      <c r="D21" s="769"/>
      <c r="E21" s="769"/>
      <c r="F21" s="67"/>
      <c r="G21" s="769"/>
      <c r="H21" s="769"/>
      <c r="I21" s="769"/>
      <c r="J21" s="769"/>
      <c r="K21" s="769"/>
      <c r="L21" s="769"/>
      <c r="M21" s="769"/>
      <c r="N21" s="769"/>
      <c r="O21" s="769"/>
      <c r="P21" s="769"/>
      <c r="Q21" s="769"/>
      <c r="R21" s="769"/>
      <c r="S21" s="769"/>
      <c r="T21" s="769"/>
      <c r="U21" s="769"/>
      <c r="V21" s="769"/>
      <c r="W21" s="769"/>
      <c r="X21" s="769"/>
      <c r="Y21" s="769"/>
      <c r="Z21" s="805"/>
      <c r="AA21" s="805"/>
      <c r="AB21" s="805"/>
      <c r="AC21" s="805"/>
      <c r="AD21" s="805"/>
      <c r="AE21" s="805"/>
      <c r="AF21" s="805"/>
      <c r="AG21" s="805"/>
      <c r="AH21" s="805"/>
      <c r="AI21" s="805"/>
      <c r="AJ21" s="805"/>
      <c r="AK21" s="805"/>
      <c r="AL21" s="805"/>
      <c r="AM21" s="805"/>
      <c r="AN21" s="805"/>
      <c r="AO21" s="805"/>
      <c r="AP21" s="805"/>
      <c r="AQ21" s="805"/>
      <c r="AR21" s="805"/>
      <c r="AS21" s="805"/>
      <c r="AT21" s="805"/>
      <c r="AU21" s="805"/>
      <c r="AV21" s="805"/>
      <c r="AW21" s="805"/>
      <c r="AX21" s="805"/>
      <c r="AY21" s="805"/>
      <c r="AZ21" s="805"/>
      <c r="BA21" s="805"/>
      <c r="BB21" s="805"/>
    </row>
    <row r="22" spans="1:54" ht="6" customHeight="1" x14ac:dyDescent="0.15">
      <c r="A22" s="769"/>
      <c r="B22" s="769"/>
      <c r="C22" s="769"/>
      <c r="D22" s="769"/>
      <c r="E22" s="769"/>
      <c r="F22" s="67"/>
      <c r="G22" s="769"/>
      <c r="H22" s="769"/>
      <c r="I22" s="769"/>
      <c r="J22" s="769"/>
      <c r="K22" s="769"/>
      <c r="L22" s="769"/>
      <c r="M22" s="769"/>
      <c r="N22" s="769"/>
      <c r="O22" s="769"/>
      <c r="P22" s="769"/>
      <c r="Q22" s="769"/>
      <c r="R22" s="769"/>
      <c r="S22" s="769"/>
      <c r="T22" s="769"/>
      <c r="U22" s="769"/>
      <c r="V22" s="769"/>
      <c r="W22" s="769"/>
      <c r="X22" s="769"/>
      <c r="Y22" s="769"/>
      <c r="Z22" s="805"/>
      <c r="AA22" s="805"/>
      <c r="AB22" s="805"/>
      <c r="AC22" s="805"/>
      <c r="AD22" s="805"/>
      <c r="AE22" s="805"/>
      <c r="AF22" s="805"/>
      <c r="AG22" s="805"/>
      <c r="AH22" s="805"/>
      <c r="AI22" s="805"/>
      <c r="AJ22" s="805"/>
      <c r="AK22" s="805"/>
      <c r="AL22" s="805"/>
      <c r="AM22" s="805"/>
      <c r="AN22" s="805"/>
      <c r="AO22" s="805"/>
      <c r="AP22" s="805"/>
      <c r="AQ22" s="805"/>
      <c r="AR22" s="805"/>
      <c r="AS22" s="805"/>
      <c r="AT22" s="805"/>
      <c r="AU22" s="805"/>
      <c r="AV22" s="805"/>
      <c r="AW22" s="805"/>
      <c r="AX22" s="805"/>
      <c r="AY22" s="805"/>
      <c r="AZ22" s="805"/>
      <c r="BA22" s="805"/>
      <c r="BB22" s="805"/>
    </row>
    <row r="23" spans="1:54" ht="6" customHeight="1" x14ac:dyDescent="0.15">
      <c r="A23" s="769"/>
      <c r="B23" s="769"/>
      <c r="C23" s="769"/>
      <c r="D23" s="769"/>
      <c r="E23" s="769"/>
      <c r="F23" s="67"/>
      <c r="G23" s="769"/>
      <c r="H23" s="769"/>
      <c r="I23" s="769"/>
      <c r="J23" s="769"/>
      <c r="K23" s="769"/>
      <c r="L23" s="769"/>
      <c r="M23" s="769"/>
      <c r="N23" s="769"/>
      <c r="O23" s="769"/>
      <c r="P23" s="769"/>
      <c r="Q23" s="769"/>
      <c r="R23" s="769"/>
      <c r="S23" s="769"/>
      <c r="T23" s="769"/>
      <c r="U23" s="769"/>
      <c r="V23" s="769"/>
      <c r="W23" s="769"/>
      <c r="X23" s="769"/>
      <c r="Y23" s="769"/>
      <c r="Z23" s="805"/>
      <c r="AA23" s="805"/>
      <c r="AB23" s="805"/>
      <c r="AC23" s="805"/>
      <c r="AD23" s="805"/>
      <c r="AE23" s="805"/>
      <c r="AF23" s="805"/>
      <c r="AG23" s="805"/>
      <c r="AH23" s="805"/>
      <c r="AI23" s="805"/>
      <c r="AJ23" s="805"/>
      <c r="AK23" s="805"/>
      <c r="AL23" s="805"/>
      <c r="AM23" s="805"/>
      <c r="AN23" s="805"/>
      <c r="AO23" s="805"/>
      <c r="AP23" s="805"/>
      <c r="AQ23" s="805"/>
      <c r="AR23" s="805"/>
      <c r="AS23" s="805"/>
      <c r="AT23" s="805"/>
      <c r="AU23" s="805"/>
      <c r="AV23" s="805"/>
      <c r="AW23" s="805"/>
      <c r="AX23" s="805"/>
      <c r="AY23" s="805"/>
      <c r="AZ23" s="805"/>
      <c r="BA23" s="805"/>
      <c r="BB23" s="805"/>
    </row>
    <row r="24" spans="1:54" ht="6" customHeight="1" x14ac:dyDescent="0.15">
      <c r="A24" s="799" t="s">
        <v>425</v>
      </c>
      <c r="B24" s="799"/>
      <c r="C24" s="799"/>
      <c r="D24" s="799"/>
      <c r="E24" s="799"/>
      <c r="G24" s="800" t="s">
        <v>224</v>
      </c>
      <c r="H24" s="804" t="str">
        <f>'01.入会申込書（従たる事務所）'!N31&amp;""</f>
        <v/>
      </c>
      <c r="I24" s="804"/>
      <c r="J24" s="804"/>
      <c r="K24" s="804"/>
      <c r="L24" s="804"/>
      <c r="M24" s="804"/>
      <c r="N24" s="71"/>
      <c r="P24" s="72"/>
      <c r="Q24" s="72"/>
      <c r="R24" s="72"/>
      <c r="S24" s="72"/>
      <c r="T24" s="72"/>
      <c r="U24" s="72"/>
      <c r="V24" s="72"/>
      <c r="W24" s="72"/>
      <c r="X24" s="72"/>
      <c r="Y24" s="72"/>
      <c r="Z24" s="805"/>
      <c r="AA24" s="805"/>
      <c r="AB24" s="805"/>
      <c r="AC24" s="805"/>
      <c r="AD24" s="801"/>
      <c r="AE24" s="801"/>
      <c r="AF24" s="801"/>
      <c r="AG24" s="801"/>
      <c r="AH24" s="801"/>
      <c r="AI24" s="801"/>
      <c r="AJ24" s="801"/>
      <c r="AK24" s="801"/>
      <c r="AL24" s="801"/>
      <c r="AM24" s="801"/>
      <c r="AN24" s="801"/>
      <c r="AO24" s="801"/>
      <c r="AP24" s="801"/>
      <c r="AQ24" s="801"/>
      <c r="AR24" s="801"/>
      <c r="AS24" s="801"/>
      <c r="AT24" s="801"/>
      <c r="AU24" s="801"/>
      <c r="AV24" s="801"/>
      <c r="AW24" s="801"/>
      <c r="AX24" s="801"/>
      <c r="AY24" s="801"/>
      <c r="AZ24" s="801"/>
      <c r="BA24" s="801"/>
      <c r="BB24" s="801"/>
    </row>
    <row r="25" spans="1:54" ht="6" customHeight="1" x14ac:dyDescent="0.15">
      <c r="A25" s="799"/>
      <c r="B25" s="799"/>
      <c r="C25" s="799"/>
      <c r="D25" s="799"/>
      <c r="E25" s="799"/>
      <c r="G25" s="800"/>
      <c r="H25" s="804"/>
      <c r="I25" s="804"/>
      <c r="J25" s="804"/>
      <c r="K25" s="804"/>
      <c r="L25" s="804"/>
      <c r="M25" s="804"/>
      <c r="N25" s="71"/>
      <c r="P25" s="73"/>
      <c r="Q25" s="73"/>
      <c r="R25" s="73"/>
      <c r="S25" s="73"/>
      <c r="T25" s="73"/>
      <c r="U25" s="73"/>
      <c r="V25" s="73"/>
      <c r="W25" s="73"/>
      <c r="X25" s="73"/>
      <c r="Y25" s="73"/>
      <c r="Z25" s="805"/>
      <c r="AA25" s="805"/>
      <c r="AB25" s="805"/>
      <c r="AC25" s="805"/>
      <c r="AD25" s="801"/>
      <c r="AE25" s="801"/>
      <c r="AF25" s="801"/>
      <c r="AG25" s="801"/>
      <c r="AH25" s="801"/>
      <c r="AI25" s="801"/>
      <c r="AJ25" s="801"/>
      <c r="AK25" s="801"/>
      <c r="AL25" s="801"/>
      <c r="AM25" s="801"/>
      <c r="AN25" s="801"/>
      <c r="AO25" s="801"/>
      <c r="AP25" s="801"/>
      <c r="AQ25" s="801"/>
      <c r="AR25" s="801"/>
      <c r="AS25" s="801"/>
      <c r="AT25" s="801"/>
      <c r="AU25" s="801"/>
      <c r="AV25" s="801"/>
      <c r="AW25" s="801"/>
      <c r="AX25" s="801"/>
      <c r="AY25" s="801"/>
      <c r="AZ25" s="801"/>
      <c r="BA25" s="801"/>
      <c r="BB25" s="801"/>
    </row>
    <row r="26" spans="1:54" ht="6" customHeight="1" x14ac:dyDescent="0.15">
      <c r="A26" s="799"/>
      <c r="B26" s="799"/>
      <c r="C26" s="799"/>
      <c r="D26" s="799"/>
      <c r="E26" s="799"/>
      <c r="G26" s="802" t="str">
        <f>'01.入会申込書（従たる事務所）'!L32</f>
        <v>　</v>
      </c>
      <c r="H26" s="802"/>
      <c r="I26" s="802"/>
      <c r="J26" s="802"/>
      <c r="K26" s="802"/>
      <c r="L26" s="802"/>
      <c r="M26" s="802"/>
      <c r="N26" s="802"/>
      <c r="O26" s="802"/>
      <c r="P26" s="802"/>
      <c r="Q26" s="802"/>
      <c r="R26" s="802"/>
      <c r="S26" s="802"/>
      <c r="T26" s="802"/>
      <c r="U26" s="802"/>
      <c r="V26" s="802"/>
      <c r="W26" s="802"/>
      <c r="X26" s="802"/>
      <c r="Y26" s="802"/>
      <c r="Z26" s="805"/>
      <c r="AA26" s="805"/>
      <c r="AB26" s="805"/>
      <c r="AC26" s="805"/>
      <c r="AD26" s="801"/>
      <c r="AE26" s="801"/>
      <c r="AF26" s="801"/>
      <c r="AG26" s="801"/>
      <c r="AH26" s="801"/>
      <c r="AI26" s="801"/>
      <c r="AJ26" s="801"/>
      <c r="AK26" s="801"/>
      <c r="AL26" s="801"/>
      <c r="AM26" s="801"/>
      <c r="AN26" s="801"/>
      <c r="AO26" s="801"/>
      <c r="AP26" s="801"/>
      <c r="AQ26" s="801"/>
      <c r="AR26" s="801"/>
      <c r="AS26" s="801"/>
      <c r="AT26" s="801"/>
      <c r="AU26" s="801"/>
      <c r="AV26" s="801"/>
      <c r="AW26" s="801"/>
      <c r="AX26" s="801"/>
      <c r="AY26" s="801"/>
      <c r="AZ26" s="801"/>
      <c r="BA26" s="801"/>
      <c r="BB26" s="801"/>
    </row>
    <row r="27" spans="1:54" ht="6" customHeight="1" x14ac:dyDescent="0.15">
      <c r="A27" s="799"/>
      <c r="B27" s="799"/>
      <c r="C27" s="799"/>
      <c r="D27" s="799"/>
      <c r="E27" s="799"/>
      <c r="F27" s="74"/>
      <c r="G27" s="802"/>
      <c r="H27" s="802"/>
      <c r="I27" s="802"/>
      <c r="J27" s="802"/>
      <c r="K27" s="802"/>
      <c r="L27" s="802"/>
      <c r="M27" s="802"/>
      <c r="N27" s="802"/>
      <c r="O27" s="802"/>
      <c r="P27" s="802"/>
      <c r="Q27" s="802"/>
      <c r="R27" s="802"/>
      <c r="S27" s="802"/>
      <c r="T27" s="802"/>
      <c r="U27" s="802"/>
      <c r="V27" s="802"/>
      <c r="W27" s="802"/>
      <c r="X27" s="802"/>
      <c r="Y27" s="802"/>
      <c r="Z27" s="805"/>
      <c r="AA27" s="805"/>
      <c r="AB27" s="805"/>
      <c r="AC27" s="805"/>
      <c r="AD27" s="803" t="s">
        <v>426</v>
      </c>
      <c r="AE27" s="803"/>
      <c r="AF27" s="803"/>
      <c r="AG27" s="803"/>
      <c r="AH27" s="803"/>
      <c r="AI27" s="803"/>
      <c r="AJ27" s="803"/>
      <c r="AK27" s="803"/>
      <c r="AL27" s="803"/>
      <c r="AM27" s="803"/>
      <c r="AN27" s="803"/>
      <c r="AO27" s="803"/>
      <c r="AP27" s="803"/>
      <c r="AQ27" s="803"/>
      <c r="AR27" s="803"/>
      <c r="AS27" s="803"/>
      <c r="AT27" s="803"/>
      <c r="AU27" s="803"/>
      <c r="AV27" s="803"/>
      <c r="AW27" s="803"/>
      <c r="AX27" s="803"/>
      <c r="AY27" s="803"/>
      <c r="AZ27" s="803"/>
      <c r="BA27" s="803"/>
      <c r="BB27" s="803"/>
    </row>
    <row r="28" spans="1:54" ht="6" customHeight="1" x14ac:dyDescent="0.15">
      <c r="A28" s="799"/>
      <c r="B28" s="799"/>
      <c r="C28" s="799"/>
      <c r="D28" s="799"/>
      <c r="E28" s="799"/>
      <c r="F28" s="74"/>
      <c r="G28" s="802"/>
      <c r="H28" s="802"/>
      <c r="I28" s="802"/>
      <c r="J28" s="802"/>
      <c r="K28" s="802"/>
      <c r="L28" s="802"/>
      <c r="M28" s="802"/>
      <c r="N28" s="802"/>
      <c r="O28" s="802"/>
      <c r="P28" s="802"/>
      <c r="Q28" s="802"/>
      <c r="R28" s="802"/>
      <c r="S28" s="802"/>
      <c r="T28" s="802"/>
      <c r="U28" s="802"/>
      <c r="V28" s="802"/>
      <c r="W28" s="802"/>
      <c r="X28" s="802"/>
      <c r="Y28" s="802"/>
      <c r="Z28" s="805"/>
      <c r="AA28" s="805"/>
      <c r="AB28" s="805"/>
      <c r="AC28" s="805"/>
      <c r="AD28" s="803"/>
      <c r="AE28" s="803"/>
      <c r="AF28" s="803"/>
      <c r="AG28" s="803"/>
      <c r="AH28" s="803"/>
      <c r="AI28" s="803"/>
      <c r="AJ28" s="803"/>
      <c r="AK28" s="803"/>
      <c r="AL28" s="803"/>
      <c r="AM28" s="803"/>
      <c r="AN28" s="803"/>
      <c r="AO28" s="803"/>
      <c r="AP28" s="803"/>
      <c r="AQ28" s="803"/>
      <c r="AR28" s="803"/>
      <c r="AS28" s="803"/>
      <c r="AT28" s="803"/>
      <c r="AU28" s="803"/>
      <c r="AV28" s="803"/>
      <c r="AW28" s="803"/>
      <c r="AX28" s="803"/>
      <c r="AY28" s="803"/>
      <c r="AZ28" s="803"/>
      <c r="BA28" s="803"/>
      <c r="BB28" s="803"/>
    </row>
    <row r="29" spans="1:54" ht="6" customHeight="1" x14ac:dyDescent="0.1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805"/>
      <c r="AA29" s="805"/>
      <c r="AB29" s="805"/>
      <c r="AC29" s="805"/>
      <c r="AD29" s="803"/>
      <c r="AE29" s="803"/>
      <c r="AF29" s="803"/>
      <c r="AG29" s="803"/>
      <c r="AH29" s="803"/>
      <c r="AI29" s="803"/>
      <c r="AJ29" s="803"/>
      <c r="AK29" s="803"/>
      <c r="AL29" s="803"/>
      <c r="AM29" s="803"/>
      <c r="AN29" s="803"/>
      <c r="AO29" s="803"/>
      <c r="AP29" s="803"/>
      <c r="AQ29" s="803"/>
      <c r="AR29" s="803"/>
      <c r="AS29" s="803"/>
      <c r="AT29" s="803"/>
      <c r="AU29" s="803"/>
      <c r="AV29" s="803"/>
      <c r="AW29" s="803"/>
      <c r="AX29" s="803"/>
      <c r="AY29" s="803"/>
      <c r="AZ29" s="803"/>
      <c r="BA29" s="803"/>
      <c r="BB29" s="803"/>
    </row>
    <row r="30" spans="1:54" ht="6" customHeight="1" x14ac:dyDescent="0.15">
      <c r="A30" s="793" t="s">
        <v>427</v>
      </c>
      <c r="B30" s="793"/>
      <c r="C30" s="793"/>
      <c r="D30" s="793"/>
      <c r="E30" s="793"/>
      <c r="G30" s="794" t="str">
        <f>'01.入会申込書（従たる事務所）'!L28</f>
        <v>美濃善</v>
      </c>
      <c r="H30" s="794"/>
      <c r="I30" s="794"/>
      <c r="J30" s="794"/>
      <c r="K30" s="794"/>
      <c r="L30" s="794"/>
      <c r="M30" s="794"/>
      <c r="N30" s="794"/>
      <c r="O30" s="794"/>
      <c r="P30" s="794"/>
      <c r="Q30" s="794"/>
      <c r="R30" s="794"/>
      <c r="S30" s="794"/>
      <c r="T30" s="794"/>
      <c r="U30" s="794"/>
      <c r="V30" s="794"/>
      <c r="W30" s="794"/>
      <c r="X30" s="794"/>
      <c r="Y30" s="794"/>
      <c r="Z30" s="805"/>
      <c r="AA30" s="805"/>
      <c r="AB30" s="805"/>
      <c r="AC30" s="805"/>
      <c r="AD30" s="769" t="str">
        <f>A15</f>
        <v>令和</v>
      </c>
      <c r="AE30" s="795"/>
      <c r="AF30" s="784" t="str">
        <f>'01.入会申込書（従たる事務所）'!AN17</f>
        <v/>
      </c>
      <c r="AG30" s="784"/>
      <c r="AH30" s="783" t="s">
        <v>416</v>
      </c>
      <c r="AI30" s="791" t="str">
        <f>'01.入会申込書（従たる事務所）'!AR17</f>
        <v/>
      </c>
      <c r="AJ30" s="792"/>
      <c r="AK30" s="783" t="s">
        <v>417</v>
      </c>
      <c r="AL30" s="791" t="str">
        <f>'01.入会申込書（従たる事務所）'!AV17</f>
        <v/>
      </c>
      <c r="AM30" s="792"/>
      <c r="AN30" s="783" t="s">
        <v>418</v>
      </c>
      <c r="AO30" s="67"/>
      <c r="AP30" s="67"/>
      <c r="AQ30" s="67"/>
      <c r="AR30" s="67"/>
      <c r="AS30" s="67"/>
      <c r="AT30" s="67"/>
      <c r="AU30" s="67"/>
      <c r="AV30" s="67"/>
      <c r="AW30" s="67"/>
      <c r="AX30" s="67"/>
      <c r="AY30" s="67"/>
      <c r="AZ30" s="67"/>
      <c r="BA30" s="67"/>
      <c r="BB30" s="67"/>
    </row>
    <row r="31" spans="1:54" ht="6" customHeight="1" x14ac:dyDescent="0.15">
      <c r="A31" s="793"/>
      <c r="B31" s="793"/>
      <c r="C31" s="793"/>
      <c r="D31" s="793"/>
      <c r="E31" s="793"/>
      <c r="F31" s="75"/>
      <c r="G31" s="794"/>
      <c r="H31" s="794"/>
      <c r="I31" s="794"/>
      <c r="J31" s="794"/>
      <c r="K31" s="794"/>
      <c r="L31" s="794"/>
      <c r="M31" s="794"/>
      <c r="N31" s="794"/>
      <c r="O31" s="794"/>
      <c r="P31" s="794"/>
      <c r="Q31" s="794"/>
      <c r="R31" s="794"/>
      <c r="S31" s="794"/>
      <c r="T31" s="794"/>
      <c r="U31" s="794"/>
      <c r="V31" s="794"/>
      <c r="W31" s="794"/>
      <c r="X31" s="794"/>
      <c r="Y31" s="794"/>
      <c r="Z31" s="805"/>
      <c r="AA31" s="805"/>
      <c r="AB31" s="805"/>
      <c r="AC31" s="805"/>
      <c r="AD31" s="795"/>
      <c r="AE31" s="795"/>
      <c r="AF31" s="784"/>
      <c r="AG31" s="784"/>
      <c r="AH31" s="784"/>
      <c r="AI31" s="792"/>
      <c r="AJ31" s="792"/>
      <c r="AK31" s="784"/>
      <c r="AL31" s="792"/>
      <c r="AM31" s="792"/>
      <c r="AN31" s="784"/>
      <c r="AO31" s="67"/>
      <c r="AP31" s="67"/>
      <c r="AQ31" s="67"/>
      <c r="AR31" s="67"/>
      <c r="AS31" s="67"/>
      <c r="AT31" s="67"/>
      <c r="AU31" s="67"/>
      <c r="AV31" s="67"/>
      <c r="AW31" s="67"/>
      <c r="AX31" s="67"/>
      <c r="AY31" s="67"/>
      <c r="AZ31" s="67"/>
      <c r="BA31" s="67"/>
      <c r="BB31" s="67"/>
    </row>
    <row r="32" spans="1:54" ht="6" customHeight="1" x14ac:dyDescent="0.15">
      <c r="A32" s="793"/>
      <c r="B32" s="793"/>
      <c r="C32" s="793"/>
      <c r="D32" s="793"/>
      <c r="E32" s="793"/>
      <c r="F32" s="75"/>
      <c r="G32" s="794"/>
      <c r="H32" s="794"/>
      <c r="I32" s="794"/>
      <c r="J32" s="794"/>
      <c r="K32" s="794"/>
      <c r="L32" s="794"/>
      <c r="M32" s="794"/>
      <c r="N32" s="794"/>
      <c r="O32" s="794"/>
      <c r="P32" s="794"/>
      <c r="Q32" s="794"/>
      <c r="R32" s="794"/>
      <c r="S32" s="794"/>
      <c r="T32" s="794"/>
      <c r="U32" s="794"/>
      <c r="V32" s="794"/>
      <c r="W32" s="794"/>
      <c r="X32" s="794"/>
      <c r="Y32" s="794"/>
      <c r="Z32" s="805"/>
      <c r="AA32" s="805"/>
      <c r="AB32" s="805"/>
      <c r="AC32" s="805"/>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row>
    <row r="33" spans="1:54" ht="6" customHeight="1" x14ac:dyDescent="0.15">
      <c r="A33" s="793"/>
      <c r="B33" s="793"/>
      <c r="C33" s="793"/>
      <c r="D33" s="793"/>
      <c r="E33" s="793"/>
      <c r="F33" s="76"/>
      <c r="G33" s="794"/>
      <c r="H33" s="794"/>
      <c r="I33" s="794"/>
      <c r="J33" s="794"/>
      <c r="K33" s="794"/>
      <c r="L33" s="794"/>
      <c r="M33" s="794"/>
      <c r="N33" s="794"/>
      <c r="O33" s="794"/>
      <c r="P33" s="794"/>
      <c r="Q33" s="794"/>
      <c r="R33" s="794"/>
      <c r="S33" s="794"/>
      <c r="T33" s="794"/>
      <c r="U33" s="794"/>
      <c r="V33" s="794"/>
      <c r="W33" s="794"/>
      <c r="X33" s="794"/>
      <c r="Y33" s="794"/>
      <c r="Z33" s="805"/>
      <c r="AA33" s="805"/>
      <c r="AB33" s="805"/>
      <c r="AC33" s="805"/>
      <c r="AD33" s="770"/>
      <c r="AE33" s="770"/>
      <c r="AF33" s="770"/>
      <c r="AG33" s="770"/>
      <c r="AH33" s="770"/>
      <c r="AI33" s="770"/>
      <c r="AJ33" s="770"/>
      <c r="AK33" s="770"/>
      <c r="AL33" s="770"/>
      <c r="AM33" s="770"/>
      <c r="AN33" s="770"/>
      <c r="AO33" s="770"/>
      <c r="AP33" s="770"/>
      <c r="AQ33" s="770"/>
      <c r="AR33" s="770"/>
      <c r="AS33" s="770"/>
      <c r="AT33" s="770"/>
      <c r="AU33" s="770"/>
      <c r="AV33" s="770"/>
      <c r="AW33" s="770"/>
      <c r="AX33" s="770"/>
      <c r="AY33" s="770"/>
      <c r="AZ33" s="770"/>
      <c r="BA33" s="770"/>
      <c r="BB33" s="770"/>
    </row>
    <row r="34" spans="1:54" ht="6" customHeight="1" x14ac:dyDescent="0.15">
      <c r="A34" s="793"/>
      <c r="B34" s="793"/>
      <c r="C34" s="793"/>
      <c r="D34" s="793"/>
      <c r="E34" s="793"/>
      <c r="F34" s="76"/>
      <c r="G34" s="794"/>
      <c r="H34" s="794"/>
      <c r="I34" s="794"/>
      <c r="J34" s="794"/>
      <c r="K34" s="794"/>
      <c r="L34" s="794"/>
      <c r="M34" s="794"/>
      <c r="N34" s="794"/>
      <c r="O34" s="794"/>
      <c r="P34" s="794"/>
      <c r="Q34" s="794"/>
      <c r="R34" s="794"/>
      <c r="S34" s="794"/>
      <c r="T34" s="794"/>
      <c r="U34" s="794"/>
      <c r="V34" s="794"/>
      <c r="W34" s="794"/>
      <c r="X34" s="794"/>
      <c r="Y34" s="794"/>
      <c r="Z34" s="805"/>
      <c r="AA34" s="805"/>
      <c r="AB34" s="805"/>
      <c r="AC34" s="805"/>
      <c r="AD34" s="770"/>
      <c r="AE34" s="770"/>
      <c r="AF34" s="770"/>
      <c r="AG34" s="770"/>
      <c r="AH34" s="770"/>
      <c r="AI34" s="770"/>
      <c r="AJ34" s="770"/>
      <c r="AK34" s="770"/>
      <c r="AL34" s="770"/>
      <c r="AM34" s="770"/>
      <c r="AN34" s="770"/>
      <c r="AO34" s="770"/>
      <c r="AP34" s="770"/>
      <c r="AQ34" s="770"/>
      <c r="AR34" s="770"/>
      <c r="AS34" s="770"/>
      <c r="AT34" s="770"/>
      <c r="AU34" s="770"/>
      <c r="AV34" s="770"/>
      <c r="AW34" s="770"/>
      <c r="AX34" s="770"/>
      <c r="AY34" s="770"/>
      <c r="AZ34" s="770"/>
      <c r="BA34" s="770"/>
      <c r="BB34" s="770"/>
    </row>
    <row r="35" spans="1:54" ht="6" customHeight="1" x14ac:dyDescent="0.1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805"/>
      <c r="AA35" s="805"/>
      <c r="AB35" s="805"/>
      <c r="AC35" s="805"/>
      <c r="AD35" s="770"/>
      <c r="AE35" s="770"/>
      <c r="AF35" s="770"/>
      <c r="AG35" s="770"/>
      <c r="AH35" s="770"/>
      <c r="AI35" s="770"/>
      <c r="AJ35" s="770"/>
      <c r="AK35" s="770"/>
      <c r="AL35" s="770"/>
      <c r="AM35" s="770"/>
      <c r="AN35" s="770"/>
      <c r="AO35" s="770"/>
      <c r="AP35" s="770"/>
      <c r="AQ35" s="770"/>
      <c r="AR35" s="770"/>
      <c r="AS35" s="770"/>
      <c r="AT35" s="770"/>
      <c r="AU35" s="770"/>
      <c r="AV35" s="770"/>
      <c r="AW35" s="770"/>
      <c r="AX35" s="770"/>
      <c r="AY35" s="770"/>
      <c r="AZ35" s="770"/>
      <c r="BA35" s="770"/>
      <c r="BB35" s="770"/>
    </row>
    <row r="36" spans="1:54" ht="6" customHeight="1" x14ac:dyDescent="0.15">
      <c r="A36" s="793" t="s">
        <v>428</v>
      </c>
      <c r="B36" s="793"/>
      <c r="C36" s="793"/>
      <c r="D36" s="793"/>
      <c r="E36" s="793"/>
      <c r="G36" s="794" t="str">
        <f>'01.入会申込書（従たる事務所）'!L36</f>
        <v/>
      </c>
      <c r="H36" s="794"/>
      <c r="I36" s="794"/>
      <c r="J36" s="794"/>
      <c r="K36" s="794"/>
      <c r="L36" s="794"/>
      <c r="M36" s="794"/>
      <c r="N36" s="794"/>
      <c r="O36" s="794"/>
      <c r="P36" s="794"/>
      <c r="Q36" s="794"/>
      <c r="R36" s="794"/>
      <c r="S36" s="794"/>
      <c r="T36" s="794"/>
      <c r="U36" s="794"/>
      <c r="V36" s="794"/>
      <c r="W36" s="794"/>
      <c r="X36" s="794"/>
      <c r="Y36" s="794"/>
      <c r="Z36" s="805"/>
      <c r="AA36" s="805"/>
      <c r="AB36" s="805"/>
      <c r="AC36" s="805"/>
      <c r="AD36" s="788" t="s">
        <v>429</v>
      </c>
      <c r="AE36" s="769"/>
      <c r="AF36" s="769"/>
      <c r="AG36" s="769"/>
      <c r="AH36" s="769"/>
      <c r="AI36" s="771" t="s">
        <v>430</v>
      </c>
      <c r="AJ36" s="772"/>
      <c r="AK36" s="772"/>
      <c r="AL36" s="772"/>
      <c r="AM36" s="780"/>
      <c r="AN36" s="780"/>
      <c r="AO36" s="780"/>
      <c r="AP36" s="780"/>
      <c r="AQ36" s="780"/>
      <c r="AR36" s="780"/>
      <c r="AS36" s="780"/>
      <c r="AT36" s="780"/>
      <c r="AU36" s="780"/>
      <c r="AV36" s="780"/>
      <c r="AW36" s="780"/>
      <c r="AX36" s="780"/>
      <c r="AY36" s="780"/>
      <c r="AZ36" s="780"/>
      <c r="BA36" s="780"/>
      <c r="BB36" s="780"/>
    </row>
    <row r="37" spans="1:54" ht="6" customHeight="1" x14ac:dyDescent="0.15">
      <c r="A37" s="793"/>
      <c r="B37" s="793"/>
      <c r="C37" s="793"/>
      <c r="D37" s="793"/>
      <c r="E37" s="793"/>
      <c r="F37" s="76"/>
      <c r="G37" s="794"/>
      <c r="H37" s="794"/>
      <c r="I37" s="794"/>
      <c r="J37" s="794"/>
      <c r="K37" s="794"/>
      <c r="L37" s="794"/>
      <c r="M37" s="794"/>
      <c r="N37" s="794"/>
      <c r="O37" s="794"/>
      <c r="P37" s="794"/>
      <c r="Q37" s="794"/>
      <c r="R37" s="794"/>
      <c r="S37" s="794"/>
      <c r="T37" s="794"/>
      <c r="U37" s="794"/>
      <c r="V37" s="794"/>
      <c r="W37" s="794"/>
      <c r="X37" s="794"/>
      <c r="Y37" s="794"/>
      <c r="Z37" s="805"/>
      <c r="AA37" s="805"/>
      <c r="AB37" s="805"/>
      <c r="AC37" s="805"/>
      <c r="AD37" s="769"/>
      <c r="AE37" s="769"/>
      <c r="AF37" s="769"/>
      <c r="AG37" s="769"/>
      <c r="AH37" s="769"/>
      <c r="AI37" s="772"/>
      <c r="AJ37" s="772"/>
      <c r="AK37" s="772"/>
      <c r="AL37" s="772"/>
      <c r="AM37" s="780"/>
      <c r="AN37" s="780"/>
      <c r="AO37" s="780"/>
      <c r="AP37" s="780"/>
      <c r="AQ37" s="780"/>
      <c r="AR37" s="780"/>
      <c r="AS37" s="780"/>
      <c r="AT37" s="780"/>
      <c r="AU37" s="780"/>
      <c r="AV37" s="780"/>
      <c r="AW37" s="780"/>
      <c r="AX37" s="780"/>
      <c r="AY37" s="780"/>
      <c r="AZ37" s="780"/>
      <c r="BA37" s="780"/>
      <c r="BB37" s="780"/>
    </row>
    <row r="38" spans="1:54" ht="6" customHeight="1" x14ac:dyDescent="0.15">
      <c r="A38" s="793"/>
      <c r="B38" s="793"/>
      <c r="C38" s="793"/>
      <c r="D38" s="793"/>
      <c r="E38" s="793"/>
      <c r="F38" s="76"/>
      <c r="G38" s="794"/>
      <c r="H38" s="794"/>
      <c r="I38" s="794"/>
      <c r="J38" s="794"/>
      <c r="K38" s="794"/>
      <c r="L38" s="794"/>
      <c r="M38" s="794"/>
      <c r="N38" s="794"/>
      <c r="O38" s="794"/>
      <c r="P38" s="794"/>
      <c r="Q38" s="794"/>
      <c r="R38" s="794"/>
      <c r="S38" s="794"/>
      <c r="T38" s="794"/>
      <c r="U38" s="794"/>
      <c r="V38" s="794"/>
      <c r="W38" s="794"/>
      <c r="X38" s="794"/>
      <c r="Y38" s="794"/>
      <c r="Z38" s="805"/>
      <c r="AA38" s="805"/>
      <c r="AB38" s="805"/>
      <c r="AC38" s="805"/>
      <c r="AD38" s="769"/>
      <c r="AE38" s="769"/>
      <c r="AF38" s="769"/>
      <c r="AG38" s="769"/>
      <c r="AH38" s="769"/>
      <c r="AI38" s="772"/>
      <c r="AJ38" s="772"/>
      <c r="AK38" s="772"/>
      <c r="AL38" s="772"/>
      <c r="AM38" s="780"/>
      <c r="AN38" s="780"/>
      <c r="AO38" s="780"/>
      <c r="AP38" s="780"/>
      <c r="AQ38" s="780"/>
      <c r="AR38" s="780"/>
      <c r="AS38" s="780"/>
      <c r="AT38" s="780"/>
      <c r="AU38" s="780"/>
      <c r="AV38" s="780"/>
      <c r="AW38" s="780"/>
      <c r="AX38" s="780"/>
      <c r="AY38" s="780"/>
      <c r="AZ38" s="780"/>
      <c r="BA38" s="780"/>
      <c r="BB38" s="780"/>
    </row>
    <row r="39" spans="1:54" ht="6" customHeight="1" x14ac:dyDescent="0.15">
      <c r="A39" s="793"/>
      <c r="B39" s="793"/>
      <c r="C39" s="793"/>
      <c r="D39" s="793"/>
      <c r="E39" s="793"/>
      <c r="F39" s="76"/>
      <c r="G39" s="794"/>
      <c r="H39" s="794"/>
      <c r="I39" s="794"/>
      <c r="J39" s="794"/>
      <c r="K39" s="794"/>
      <c r="L39" s="794"/>
      <c r="M39" s="794"/>
      <c r="N39" s="794"/>
      <c r="O39" s="794"/>
      <c r="P39" s="794"/>
      <c r="Q39" s="794"/>
      <c r="R39" s="794"/>
      <c r="S39" s="794"/>
      <c r="T39" s="794"/>
      <c r="U39" s="794"/>
      <c r="V39" s="794"/>
      <c r="W39" s="794"/>
      <c r="X39" s="794"/>
      <c r="Y39" s="794"/>
      <c r="Z39" s="805"/>
      <c r="AA39" s="805"/>
      <c r="AB39" s="805"/>
      <c r="AC39" s="805"/>
      <c r="AD39" s="769"/>
      <c r="AE39" s="769"/>
      <c r="AF39" s="769"/>
      <c r="AG39" s="769"/>
      <c r="AH39" s="769"/>
      <c r="AI39" s="772"/>
      <c r="AJ39" s="772"/>
      <c r="AK39" s="772"/>
      <c r="AL39" s="772"/>
      <c r="AM39" s="780"/>
      <c r="AN39" s="780"/>
      <c r="AO39" s="780"/>
      <c r="AP39" s="780"/>
      <c r="AQ39" s="780"/>
      <c r="AR39" s="780"/>
      <c r="AS39" s="780"/>
      <c r="AT39" s="780"/>
      <c r="AU39" s="780"/>
      <c r="AV39" s="780"/>
      <c r="AW39" s="780"/>
      <c r="AX39" s="780"/>
      <c r="AY39" s="780"/>
      <c r="AZ39" s="780"/>
      <c r="BA39" s="780"/>
      <c r="BB39" s="780"/>
    </row>
    <row r="40" spans="1:54" ht="6" customHeight="1" x14ac:dyDescent="0.15">
      <c r="A40" s="793"/>
      <c r="B40" s="793"/>
      <c r="C40" s="793"/>
      <c r="D40" s="793"/>
      <c r="E40" s="793"/>
      <c r="F40" s="76"/>
      <c r="G40" s="794"/>
      <c r="H40" s="794"/>
      <c r="I40" s="794"/>
      <c r="J40" s="794"/>
      <c r="K40" s="794"/>
      <c r="L40" s="794"/>
      <c r="M40" s="794"/>
      <c r="N40" s="794"/>
      <c r="O40" s="794"/>
      <c r="P40" s="794"/>
      <c r="Q40" s="794"/>
      <c r="R40" s="794"/>
      <c r="S40" s="794"/>
      <c r="T40" s="794"/>
      <c r="U40" s="794"/>
      <c r="V40" s="794"/>
      <c r="W40" s="794"/>
      <c r="X40" s="794"/>
      <c r="Y40" s="794"/>
      <c r="Z40" s="805"/>
      <c r="AA40" s="805"/>
      <c r="AB40" s="805"/>
      <c r="AC40" s="805"/>
      <c r="AD40" s="769"/>
      <c r="AE40" s="769"/>
      <c r="AF40" s="769"/>
      <c r="AG40" s="769"/>
      <c r="AH40" s="769"/>
      <c r="AI40" s="771" t="s">
        <v>431</v>
      </c>
      <c r="AJ40" s="772"/>
      <c r="AK40" s="772"/>
      <c r="AL40" s="772"/>
      <c r="AM40" s="796" t="str">
        <f>IF(ISBLANK(VLOOKUP("代表者",daisei,11,FALSE)),VLOOKUP("代表者",daisei,13,FALSE)&amp;VLOOKUP("代表者",daisei,14,FALSE)&amp;VLOOKUP("代表者",daisei,15,FALSE)&amp;VLOOKUP("代表者",daisei,16,FALSE)&amp;"　"&amp;VLOOKUP("代表者",daisei,17,FALSE),VLOOKUP("代表者",daisei,18,FALSE))</f>
        <v>　</v>
      </c>
      <c r="AN40" s="796"/>
      <c r="AO40" s="796"/>
      <c r="AP40" s="796"/>
      <c r="AQ40" s="796"/>
      <c r="AR40" s="796"/>
      <c r="AS40" s="796"/>
      <c r="AT40" s="796"/>
      <c r="AU40" s="796"/>
      <c r="AV40" s="796"/>
      <c r="AW40" s="796"/>
      <c r="AX40" s="796"/>
      <c r="AY40" s="796"/>
      <c r="AZ40" s="796"/>
      <c r="BA40" s="796"/>
      <c r="BB40" s="796"/>
    </row>
    <row r="41" spans="1:54" ht="6" customHeight="1" x14ac:dyDescent="0.15">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805"/>
      <c r="AA41" s="805"/>
      <c r="AB41" s="805"/>
      <c r="AC41" s="805"/>
      <c r="AD41" s="769"/>
      <c r="AE41" s="769"/>
      <c r="AF41" s="769"/>
      <c r="AG41" s="769"/>
      <c r="AH41" s="769"/>
      <c r="AI41" s="772"/>
      <c r="AJ41" s="772"/>
      <c r="AK41" s="772"/>
      <c r="AL41" s="772"/>
      <c r="AM41" s="796"/>
      <c r="AN41" s="796"/>
      <c r="AO41" s="796"/>
      <c r="AP41" s="796"/>
      <c r="AQ41" s="796"/>
      <c r="AR41" s="796"/>
      <c r="AS41" s="796"/>
      <c r="AT41" s="796"/>
      <c r="AU41" s="796"/>
      <c r="AV41" s="796"/>
      <c r="AW41" s="796"/>
      <c r="AX41" s="796"/>
      <c r="AY41" s="796"/>
      <c r="AZ41" s="796"/>
      <c r="BA41" s="796"/>
      <c r="BB41" s="796"/>
    </row>
    <row r="42" spans="1:54" ht="6" customHeight="1" x14ac:dyDescent="0.15">
      <c r="A42" s="797" t="s">
        <v>432</v>
      </c>
      <c r="B42" s="797"/>
      <c r="C42" s="797"/>
      <c r="D42" s="797"/>
      <c r="E42" s="797"/>
      <c r="F42" s="797"/>
      <c r="G42" s="797"/>
      <c r="H42" s="797"/>
      <c r="I42" s="797"/>
      <c r="J42" s="797"/>
      <c r="K42" s="797"/>
      <c r="L42" s="797"/>
      <c r="M42" s="797"/>
      <c r="N42" s="797"/>
      <c r="O42" s="797"/>
      <c r="P42" s="797"/>
      <c r="Q42" s="797"/>
      <c r="R42" s="797"/>
      <c r="S42" s="797"/>
      <c r="T42" s="797"/>
      <c r="U42" s="797"/>
      <c r="V42" s="797"/>
      <c r="W42" s="797"/>
      <c r="X42" s="797"/>
      <c r="Y42" s="797"/>
      <c r="Z42" s="805"/>
      <c r="AA42" s="805"/>
      <c r="AB42" s="805"/>
      <c r="AC42" s="805"/>
      <c r="AD42" s="769"/>
      <c r="AE42" s="769"/>
      <c r="AF42" s="769"/>
      <c r="AG42" s="769"/>
      <c r="AH42" s="769"/>
      <c r="AI42" s="772"/>
      <c r="AJ42" s="772"/>
      <c r="AK42" s="772"/>
      <c r="AL42" s="772"/>
      <c r="AM42" s="796"/>
      <c r="AN42" s="796"/>
      <c r="AO42" s="796"/>
      <c r="AP42" s="796"/>
      <c r="AQ42" s="796"/>
      <c r="AR42" s="796"/>
      <c r="AS42" s="796"/>
      <c r="AT42" s="796"/>
      <c r="AU42" s="796"/>
      <c r="AV42" s="796"/>
      <c r="AW42" s="796"/>
      <c r="AX42" s="796"/>
      <c r="AY42" s="796"/>
      <c r="AZ42" s="796"/>
      <c r="BA42" s="796"/>
      <c r="BB42" s="796"/>
    </row>
    <row r="43" spans="1:54" ht="6" customHeight="1" x14ac:dyDescent="0.15">
      <c r="A43" s="798"/>
      <c r="B43" s="798"/>
      <c r="C43" s="798"/>
      <c r="D43" s="798"/>
      <c r="E43" s="798"/>
      <c r="F43" s="798"/>
      <c r="G43" s="798"/>
      <c r="H43" s="798"/>
      <c r="I43" s="798"/>
      <c r="J43" s="798"/>
      <c r="K43" s="798"/>
      <c r="L43" s="798"/>
      <c r="M43" s="798"/>
      <c r="N43" s="798"/>
      <c r="O43" s="798"/>
      <c r="P43" s="798"/>
      <c r="Q43" s="798"/>
      <c r="R43" s="798"/>
      <c r="S43" s="798"/>
      <c r="T43" s="798"/>
      <c r="U43" s="798"/>
      <c r="V43" s="798"/>
      <c r="W43" s="798"/>
      <c r="X43" s="798"/>
      <c r="Y43" s="798"/>
      <c r="Z43" s="805"/>
      <c r="AA43" s="805"/>
      <c r="AB43" s="805"/>
      <c r="AC43" s="805"/>
      <c r="AD43" s="769"/>
      <c r="AE43" s="769"/>
      <c r="AF43" s="769"/>
      <c r="AG43" s="769"/>
      <c r="AH43" s="769"/>
      <c r="AI43" s="772"/>
      <c r="AJ43" s="772"/>
      <c r="AK43" s="772"/>
      <c r="AL43" s="772"/>
      <c r="AM43" s="796"/>
      <c r="AN43" s="796"/>
      <c r="AO43" s="796"/>
      <c r="AP43" s="796"/>
      <c r="AQ43" s="796"/>
      <c r="AR43" s="796"/>
      <c r="AS43" s="796"/>
      <c r="AT43" s="796"/>
      <c r="AU43" s="796"/>
      <c r="AV43" s="796"/>
      <c r="AW43" s="796"/>
      <c r="AX43" s="796"/>
      <c r="AY43" s="796"/>
      <c r="AZ43" s="796"/>
      <c r="BA43" s="796"/>
      <c r="BB43" s="796"/>
    </row>
    <row r="44" spans="1:54" ht="6" customHeight="1" x14ac:dyDescent="0.15">
      <c r="A44" s="798"/>
      <c r="B44" s="798"/>
      <c r="C44" s="798"/>
      <c r="D44" s="798"/>
      <c r="E44" s="798"/>
      <c r="F44" s="798"/>
      <c r="G44" s="798"/>
      <c r="H44" s="798"/>
      <c r="I44" s="798"/>
      <c r="J44" s="798"/>
      <c r="K44" s="798"/>
      <c r="L44" s="798"/>
      <c r="M44" s="798"/>
      <c r="N44" s="798"/>
      <c r="O44" s="798"/>
      <c r="P44" s="798"/>
      <c r="Q44" s="798"/>
      <c r="R44" s="798"/>
      <c r="S44" s="798"/>
      <c r="T44" s="798"/>
      <c r="U44" s="798"/>
      <c r="V44" s="798"/>
      <c r="W44" s="798"/>
      <c r="X44" s="798"/>
      <c r="Y44" s="798"/>
      <c r="Z44" s="805"/>
      <c r="AA44" s="805"/>
      <c r="AB44" s="805"/>
      <c r="AC44" s="805"/>
      <c r="AD44" s="769"/>
      <c r="AE44" s="769"/>
      <c r="AF44" s="769"/>
      <c r="AG44" s="769"/>
      <c r="AH44" s="769"/>
      <c r="AI44" s="771" t="s">
        <v>433</v>
      </c>
      <c r="AJ44" s="772"/>
      <c r="AK44" s="772"/>
      <c r="AL44" s="772"/>
      <c r="AM44" s="768"/>
      <c r="AN44" s="768"/>
      <c r="AO44" s="768"/>
      <c r="AP44" s="768"/>
      <c r="AQ44" s="768"/>
      <c r="AR44" s="768"/>
      <c r="AS44" s="768"/>
      <c r="AT44" s="768"/>
      <c r="AU44" s="768"/>
      <c r="AV44" s="768"/>
      <c r="AW44" s="768"/>
      <c r="AX44" s="768"/>
      <c r="AY44" s="768"/>
      <c r="AZ44" s="769" t="s">
        <v>499</v>
      </c>
      <c r="BA44" s="769"/>
      <c r="BB44" s="769"/>
    </row>
    <row r="45" spans="1:54" ht="6" customHeight="1" x14ac:dyDescent="0.15">
      <c r="A45" s="798"/>
      <c r="B45" s="798"/>
      <c r="C45" s="798"/>
      <c r="D45" s="798"/>
      <c r="E45" s="798"/>
      <c r="F45" s="798"/>
      <c r="G45" s="798"/>
      <c r="H45" s="798"/>
      <c r="I45" s="798"/>
      <c r="J45" s="798"/>
      <c r="K45" s="798"/>
      <c r="L45" s="798"/>
      <c r="M45" s="798"/>
      <c r="N45" s="798"/>
      <c r="O45" s="798"/>
      <c r="P45" s="798"/>
      <c r="Q45" s="798"/>
      <c r="R45" s="798"/>
      <c r="S45" s="798"/>
      <c r="T45" s="798"/>
      <c r="U45" s="798"/>
      <c r="V45" s="798"/>
      <c r="W45" s="798"/>
      <c r="X45" s="798"/>
      <c r="Y45" s="798"/>
      <c r="Z45" s="805"/>
      <c r="AA45" s="805"/>
      <c r="AB45" s="805"/>
      <c r="AC45" s="805"/>
      <c r="AD45" s="769"/>
      <c r="AE45" s="769"/>
      <c r="AF45" s="769"/>
      <c r="AG45" s="769"/>
      <c r="AH45" s="769"/>
      <c r="AI45" s="772"/>
      <c r="AJ45" s="772"/>
      <c r="AK45" s="772"/>
      <c r="AL45" s="772"/>
      <c r="AM45" s="768"/>
      <c r="AN45" s="768"/>
      <c r="AO45" s="768"/>
      <c r="AP45" s="768"/>
      <c r="AQ45" s="768"/>
      <c r="AR45" s="768"/>
      <c r="AS45" s="768"/>
      <c r="AT45" s="768"/>
      <c r="AU45" s="768"/>
      <c r="AV45" s="768"/>
      <c r="AW45" s="768"/>
      <c r="AX45" s="768"/>
      <c r="AY45" s="768"/>
      <c r="AZ45" s="769"/>
      <c r="BA45" s="769"/>
      <c r="BB45" s="769"/>
    </row>
    <row r="46" spans="1:54" ht="6" customHeight="1" x14ac:dyDescent="0.15">
      <c r="A46" s="798"/>
      <c r="B46" s="798"/>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805"/>
      <c r="AA46" s="805"/>
      <c r="AB46" s="805"/>
      <c r="AC46" s="805"/>
      <c r="AD46" s="769"/>
      <c r="AE46" s="769"/>
      <c r="AF46" s="769"/>
      <c r="AG46" s="769"/>
      <c r="AH46" s="769"/>
      <c r="AI46" s="772"/>
      <c r="AJ46" s="772"/>
      <c r="AK46" s="772"/>
      <c r="AL46" s="772"/>
      <c r="AM46" s="768"/>
      <c r="AN46" s="768"/>
      <c r="AO46" s="768"/>
      <c r="AP46" s="768"/>
      <c r="AQ46" s="768"/>
      <c r="AR46" s="768"/>
      <c r="AS46" s="768"/>
      <c r="AT46" s="768"/>
      <c r="AU46" s="768"/>
      <c r="AV46" s="768"/>
      <c r="AW46" s="768"/>
      <c r="AX46" s="768"/>
      <c r="AY46" s="768"/>
      <c r="AZ46" s="769"/>
      <c r="BA46" s="769"/>
      <c r="BB46" s="769"/>
    </row>
    <row r="47" spans="1:54" ht="6" customHeight="1" x14ac:dyDescent="0.15">
      <c r="A47" s="798"/>
      <c r="B47" s="798"/>
      <c r="C47" s="798"/>
      <c r="D47" s="798"/>
      <c r="E47" s="798"/>
      <c r="F47" s="798"/>
      <c r="G47" s="798"/>
      <c r="H47" s="798"/>
      <c r="I47" s="798"/>
      <c r="J47" s="798"/>
      <c r="K47" s="798"/>
      <c r="L47" s="798"/>
      <c r="M47" s="798"/>
      <c r="N47" s="798"/>
      <c r="O47" s="798"/>
      <c r="P47" s="798"/>
      <c r="Q47" s="798"/>
      <c r="R47" s="798"/>
      <c r="S47" s="798"/>
      <c r="T47" s="798"/>
      <c r="U47" s="798"/>
      <c r="V47" s="798"/>
      <c r="W47" s="798"/>
      <c r="X47" s="798"/>
      <c r="Y47" s="798"/>
      <c r="Z47" s="805"/>
      <c r="AA47" s="805"/>
      <c r="AB47" s="805"/>
      <c r="AC47" s="805"/>
      <c r="AD47" s="769"/>
      <c r="AE47" s="769"/>
      <c r="AF47" s="769"/>
      <c r="AG47" s="769"/>
      <c r="AH47" s="769"/>
      <c r="AI47" s="772"/>
      <c r="AJ47" s="772"/>
      <c r="AK47" s="772"/>
      <c r="AL47" s="772"/>
      <c r="AM47" s="768"/>
      <c r="AN47" s="768"/>
      <c r="AO47" s="768"/>
      <c r="AP47" s="768"/>
      <c r="AQ47" s="768"/>
      <c r="AR47" s="768"/>
      <c r="AS47" s="768"/>
      <c r="AT47" s="768"/>
      <c r="AU47" s="768"/>
      <c r="AV47" s="768"/>
      <c r="AW47" s="768"/>
      <c r="AX47" s="768"/>
      <c r="AY47" s="768"/>
      <c r="AZ47" s="769"/>
      <c r="BA47" s="769"/>
      <c r="BB47" s="769"/>
    </row>
    <row r="48" spans="1:54" ht="6" customHeight="1" x14ac:dyDescent="0.15">
      <c r="A48" s="798"/>
      <c r="B48" s="798"/>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805"/>
      <c r="AA48" s="805"/>
      <c r="AB48" s="805"/>
      <c r="AC48" s="805"/>
      <c r="AD48" s="769"/>
      <c r="AE48" s="769"/>
      <c r="AF48" s="769"/>
      <c r="AG48" s="769"/>
      <c r="AH48" s="769"/>
      <c r="AI48" s="771" t="s">
        <v>434</v>
      </c>
      <c r="AJ48" s="772"/>
      <c r="AK48" s="772"/>
      <c r="AL48" s="772"/>
      <c r="AM48" s="69"/>
      <c r="AN48" s="69"/>
      <c r="AO48" s="69"/>
      <c r="AP48" s="69"/>
      <c r="AQ48" s="69"/>
      <c r="AR48" s="69"/>
      <c r="AS48" s="69"/>
      <c r="AT48" s="69"/>
      <c r="AU48" s="69"/>
      <c r="AV48" s="69"/>
      <c r="AW48" s="69"/>
      <c r="AX48" s="69"/>
      <c r="AY48" s="69"/>
      <c r="AZ48" s="69"/>
      <c r="BA48" s="69"/>
      <c r="BB48" s="69"/>
    </row>
    <row r="49" spans="1:54" ht="6" customHeight="1" x14ac:dyDescent="0.15">
      <c r="A49" s="770" t="s">
        <v>435</v>
      </c>
      <c r="B49" s="772"/>
      <c r="C49" s="772"/>
      <c r="D49" s="772"/>
      <c r="E49" s="772"/>
      <c r="F49" s="772"/>
      <c r="G49" s="772"/>
      <c r="H49" s="772"/>
      <c r="I49" s="772"/>
      <c r="J49" s="772"/>
      <c r="K49" s="772"/>
      <c r="L49" s="772"/>
      <c r="M49" s="772"/>
      <c r="N49" s="772"/>
      <c r="O49" s="772"/>
      <c r="P49" s="772"/>
      <c r="Q49" s="772"/>
      <c r="R49" s="772"/>
      <c r="S49" s="772"/>
      <c r="T49" s="772"/>
      <c r="U49" s="772"/>
      <c r="V49" s="772"/>
      <c r="W49" s="772"/>
      <c r="X49" s="772"/>
      <c r="Y49" s="772"/>
      <c r="Z49" s="805"/>
      <c r="AA49" s="805"/>
      <c r="AB49" s="805"/>
      <c r="AC49" s="805"/>
      <c r="AD49" s="769"/>
      <c r="AE49" s="769"/>
      <c r="AF49" s="769"/>
      <c r="AG49" s="769"/>
      <c r="AH49" s="769"/>
      <c r="AI49" s="772"/>
      <c r="AJ49" s="772"/>
      <c r="AK49" s="772"/>
      <c r="AL49" s="772"/>
      <c r="AM49" s="767" t="str">
        <f>IF(TRIM(VLOOKUP("代表者",daisei,8,FALSE))="","",TEXT(VLOOKUP("代表者",daisei,8,FALSE),"ggg"))</f>
        <v/>
      </c>
      <c r="AN49" s="781"/>
      <c r="AO49" s="782" t="str">
        <f>IF(TRIM(VLOOKUP("代表者",daisei,8,FALSE))="","",TEXT(VLOOKUP("代表者",daisei,8,FALSE),"e"))</f>
        <v/>
      </c>
      <c r="AP49" s="782"/>
      <c r="AQ49" s="783" t="s">
        <v>416</v>
      </c>
      <c r="AR49" s="785" t="str">
        <f>IF(TRIM(VLOOKUP("代表者",daisei,8,FALSE))="","",MONTH(VLOOKUP("代表者",daisei,8,FALSE)))</f>
        <v/>
      </c>
      <c r="AS49" s="786"/>
      <c r="AT49" s="783" t="s">
        <v>417</v>
      </c>
      <c r="AU49" s="785" t="str">
        <f>IF(TRIM(VLOOKUP("代表者",daisei,8,FALSE))="","",DAY(VLOOKUP("代表者",daisei,8,FALSE)))</f>
        <v/>
      </c>
      <c r="AV49" s="786"/>
      <c r="AW49" s="783" t="s">
        <v>418</v>
      </c>
      <c r="AX49" s="783" t="s">
        <v>436</v>
      </c>
      <c r="AY49" s="69"/>
      <c r="AZ49" s="69"/>
      <c r="BA49" s="69"/>
      <c r="BB49" s="69"/>
    </row>
    <row r="50" spans="1:54" ht="6" customHeight="1" x14ac:dyDescent="0.15">
      <c r="A50" s="772"/>
      <c r="B50" s="772"/>
      <c r="C50" s="772"/>
      <c r="D50" s="772"/>
      <c r="E50" s="772"/>
      <c r="F50" s="772"/>
      <c r="G50" s="772"/>
      <c r="H50" s="772"/>
      <c r="I50" s="772"/>
      <c r="J50" s="772"/>
      <c r="K50" s="772"/>
      <c r="L50" s="772"/>
      <c r="M50" s="772"/>
      <c r="N50" s="772"/>
      <c r="O50" s="772"/>
      <c r="P50" s="772"/>
      <c r="Q50" s="772"/>
      <c r="R50" s="772"/>
      <c r="S50" s="772"/>
      <c r="T50" s="772"/>
      <c r="U50" s="772"/>
      <c r="V50" s="772"/>
      <c r="W50" s="772"/>
      <c r="X50" s="772"/>
      <c r="Y50" s="772"/>
      <c r="Z50" s="805"/>
      <c r="AA50" s="805"/>
      <c r="AB50" s="805"/>
      <c r="AC50" s="805"/>
      <c r="AD50" s="769"/>
      <c r="AE50" s="769"/>
      <c r="AF50" s="769"/>
      <c r="AG50" s="769"/>
      <c r="AH50" s="769"/>
      <c r="AI50" s="772"/>
      <c r="AJ50" s="772"/>
      <c r="AK50" s="772"/>
      <c r="AL50" s="772"/>
      <c r="AM50" s="781"/>
      <c r="AN50" s="781"/>
      <c r="AO50" s="782"/>
      <c r="AP50" s="782"/>
      <c r="AQ50" s="784"/>
      <c r="AR50" s="786"/>
      <c r="AS50" s="786"/>
      <c r="AT50" s="784"/>
      <c r="AU50" s="786"/>
      <c r="AV50" s="786"/>
      <c r="AW50" s="784"/>
      <c r="AX50" s="787"/>
      <c r="AY50" s="69"/>
      <c r="AZ50" s="69"/>
      <c r="BA50" s="69"/>
      <c r="BB50" s="69"/>
    </row>
    <row r="51" spans="1:54" ht="6" customHeight="1" x14ac:dyDescent="0.15">
      <c r="A51" s="772"/>
      <c r="B51" s="772"/>
      <c r="C51" s="772"/>
      <c r="D51" s="772"/>
      <c r="E51" s="772"/>
      <c r="F51" s="772"/>
      <c r="G51" s="772"/>
      <c r="H51" s="772"/>
      <c r="I51" s="772"/>
      <c r="J51" s="772"/>
      <c r="K51" s="772"/>
      <c r="L51" s="772"/>
      <c r="M51" s="772"/>
      <c r="N51" s="772"/>
      <c r="O51" s="772"/>
      <c r="P51" s="772"/>
      <c r="Q51" s="772"/>
      <c r="R51" s="772"/>
      <c r="S51" s="772"/>
      <c r="T51" s="772"/>
      <c r="U51" s="772"/>
      <c r="V51" s="772"/>
      <c r="W51" s="772"/>
      <c r="X51" s="772"/>
      <c r="Y51" s="772"/>
      <c r="Z51" s="805"/>
      <c r="AA51" s="805"/>
      <c r="AB51" s="805"/>
      <c r="AC51" s="805"/>
      <c r="AD51" s="769"/>
      <c r="AE51" s="769"/>
      <c r="AF51" s="769"/>
      <c r="AG51" s="769"/>
      <c r="AH51" s="769"/>
      <c r="AI51" s="772"/>
      <c r="AJ51" s="772"/>
      <c r="AK51" s="772"/>
      <c r="AL51" s="772"/>
      <c r="AM51" s="69"/>
      <c r="AN51" s="69"/>
      <c r="AO51" s="69"/>
      <c r="AP51" s="69"/>
      <c r="AQ51" s="69"/>
      <c r="AR51" s="69"/>
      <c r="AS51" s="69"/>
      <c r="AT51" s="69"/>
      <c r="AU51" s="69"/>
      <c r="AV51" s="69"/>
      <c r="AW51" s="69"/>
      <c r="AX51" s="69"/>
      <c r="AY51" s="69"/>
      <c r="AZ51" s="69"/>
      <c r="BA51" s="69"/>
      <c r="BB51" s="69"/>
    </row>
    <row r="52" spans="1:54" ht="6" customHeight="1" x14ac:dyDescent="0.15">
      <c r="A52" s="770" t="s">
        <v>437</v>
      </c>
      <c r="B52" s="772"/>
      <c r="C52" s="772"/>
      <c r="D52" s="772"/>
      <c r="E52" s="772"/>
      <c r="F52" s="772"/>
      <c r="G52" s="772"/>
      <c r="H52" s="772"/>
      <c r="I52" s="772"/>
      <c r="J52" s="772"/>
      <c r="K52" s="772"/>
      <c r="L52" s="772"/>
      <c r="M52" s="772"/>
      <c r="N52" s="772"/>
      <c r="O52" s="772"/>
      <c r="P52" s="772"/>
      <c r="Q52" s="772"/>
      <c r="R52" s="772"/>
      <c r="S52" s="772"/>
      <c r="T52" s="772"/>
      <c r="U52" s="772"/>
      <c r="V52" s="772"/>
      <c r="W52" s="772"/>
      <c r="X52" s="772"/>
      <c r="Y52" s="772"/>
      <c r="Z52" s="805"/>
      <c r="AA52" s="805"/>
      <c r="AB52" s="805"/>
      <c r="AC52" s="805"/>
      <c r="AD52" s="769"/>
      <c r="AE52" s="769"/>
      <c r="AF52" s="769"/>
      <c r="AG52" s="769"/>
      <c r="AH52" s="769"/>
      <c r="AI52" s="771" t="s">
        <v>438</v>
      </c>
      <c r="AJ52" s="772"/>
      <c r="AK52" s="772"/>
      <c r="AL52" s="772"/>
      <c r="AM52" s="70"/>
      <c r="AN52" s="70"/>
      <c r="AO52" s="70"/>
      <c r="AP52" s="70"/>
      <c r="AQ52" s="70"/>
      <c r="AR52" s="70"/>
      <c r="AS52" s="70"/>
      <c r="AT52" s="70"/>
      <c r="AU52" s="70"/>
      <c r="AV52" s="70"/>
      <c r="AW52" s="70"/>
      <c r="AX52" s="70"/>
      <c r="AY52" s="70"/>
      <c r="AZ52" s="70"/>
      <c r="BA52" s="70"/>
      <c r="BB52" s="70"/>
    </row>
    <row r="53" spans="1:54" ht="6" customHeight="1" x14ac:dyDescent="0.15">
      <c r="A53" s="772"/>
      <c r="B53" s="772"/>
      <c r="C53" s="772"/>
      <c r="D53" s="772"/>
      <c r="E53" s="772"/>
      <c r="F53" s="772"/>
      <c r="G53" s="772"/>
      <c r="H53" s="772"/>
      <c r="I53" s="772"/>
      <c r="J53" s="772"/>
      <c r="K53" s="772"/>
      <c r="L53" s="772"/>
      <c r="M53" s="772"/>
      <c r="N53" s="772"/>
      <c r="O53" s="772"/>
      <c r="P53" s="772"/>
      <c r="Q53" s="772"/>
      <c r="R53" s="772"/>
      <c r="S53" s="772"/>
      <c r="T53" s="772"/>
      <c r="U53" s="772"/>
      <c r="V53" s="772"/>
      <c r="W53" s="772"/>
      <c r="X53" s="772"/>
      <c r="Y53" s="772"/>
      <c r="Z53" s="805"/>
      <c r="AA53" s="805"/>
      <c r="AB53" s="805"/>
      <c r="AC53" s="805"/>
      <c r="AD53" s="769"/>
      <c r="AE53" s="769"/>
      <c r="AF53" s="769"/>
      <c r="AG53" s="769"/>
      <c r="AH53" s="769"/>
      <c r="AI53" s="772"/>
      <c r="AJ53" s="772"/>
      <c r="AK53" s="772"/>
      <c r="AL53" s="772"/>
      <c r="AM53" s="767" t="str">
        <f>VLOOKUP("代表者",daisei,19,FALSE)&amp;""</f>
        <v/>
      </c>
      <c r="AN53" s="767"/>
      <c r="AO53" s="767"/>
      <c r="AP53" s="767"/>
      <c r="AQ53" s="767"/>
      <c r="AR53" s="767"/>
      <c r="AS53" s="767"/>
      <c r="AT53" s="767"/>
      <c r="AU53" s="767"/>
      <c r="AV53" s="767"/>
      <c r="AW53" s="767"/>
      <c r="AX53" s="70"/>
      <c r="AY53" s="70"/>
      <c r="AZ53" s="70"/>
      <c r="BA53" s="70"/>
      <c r="BB53" s="70"/>
    </row>
    <row r="54" spans="1:54" ht="6" customHeight="1" x14ac:dyDescent="0.15">
      <c r="A54" s="772"/>
      <c r="B54" s="772"/>
      <c r="C54" s="772"/>
      <c r="D54" s="772"/>
      <c r="E54" s="772"/>
      <c r="F54" s="772"/>
      <c r="G54" s="772"/>
      <c r="H54" s="772"/>
      <c r="I54" s="772"/>
      <c r="J54" s="772"/>
      <c r="K54" s="772"/>
      <c r="L54" s="772"/>
      <c r="M54" s="772"/>
      <c r="N54" s="772"/>
      <c r="O54" s="772"/>
      <c r="P54" s="772"/>
      <c r="Q54" s="772"/>
      <c r="R54" s="772"/>
      <c r="S54" s="772"/>
      <c r="T54" s="772"/>
      <c r="U54" s="772"/>
      <c r="V54" s="772"/>
      <c r="W54" s="772"/>
      <c r="X54" s="772"/>
      <c r="Y54" s="772"/>
      <c r="Z54" s="805"/>
      <c r="AA54" s="805"/>
      <c r="AB54" s="805"/>
      <c r="AC54" s="805"/>
      <c r="AD54" s="769"/>
      <c r="AE54" s="769"/>
      <c r="AF54" s="769"/>
      <c r="AG54" s="769"/>
      <c r="AH54" s="769"/>
      <c r="AI54" s="772"/>
      <c r="AJ54" s="772"/>
      <c r="AK54" s="772"/>
      <c r="AL54" s="772"/>
      <c r="AM54" s="767"/>
      <c r="AN54" s="767"/>
      <c r="AO54" s="767"/>
      <c r="AP54" s="767"/>
      <c r="AQ54" s="767"/>
      <c r="AR54" s="767"/>
      <c r="AS54" s="767"/>
      <c r="AT54" s="767"/>
      <c r="AU54" s="767"/>
      <c r="AV54" s="767"/>
      <c r="AW54" s="767"/>
      <c r="AX54" s="70"/>
      <c r="AY54" s="70"/>
      <c r="AZ54" s="70"/>
      <c r="BA54" s="70"/>
      <c r="BB54" s="70"/>
    </row>
    <row r="55" spans="1:54" ht="6" customHeight="1" x14ac:dyDescent="0.15">
      <c r="A55" s="770" t="s">
        <v>440</v>
      </c>
      <c r="B55" s="772"/>
      <c r="C55" s="772"/>
      <c r="D55" s="772"/>
      <c r="E55" s="772"/>
      <c r="F55" s="772"/>
      <c r="G55" s="772"/>
      <c r="H55" s="772"/>
      <c r="I55" s="772"/>
      <c r="J55" s="772"/>
      <c r="K55" s="772"/>
      <c r="L55" s="772"/>
      <c r="M55" s="772"/>
      <c r="N55" s="772"/>
      <c r="O55" s="772"/>
      <c r="P55" s="772"/>
      <c r="Q55" s="772"/>
      <c r="R55" s="772"/>
      <c r="S55" s="772"/>
      <c r="T55" s="772"/>
      <c r="U55" s="772"/>
      <c r="V55" s="772"/>
      <c r="W55" s="772"/>
      <c r="X55" s="772"/>
      <c r="Y55" s="772"/>
      <c r="Z55" s="805"/>
      <c r="AA55" s="805"/>
      <c r="AB55" s="805"/>
      <c r="AC55" s="805"/>
      <c r="AD55" s="769"/>
      <c r="AE55" s="769"/>
      <c r="AF55" s="769"/>
      <c r="AG55" s="769"/>
      <c r="AH55" s="769"/>
      <c r="AI55" s="772"/>
      <c r="AJ55" s="772"/>
      <c r="AK55" s="772"/>
      <c r="AL55" s="772"/>
      <c r="AM55" s="70"/>
      <c r="AN55" s="70"/>
      <c r="AO55" s="70"/>
      <c r="AP55" s="70"/>
      <c r="AQ55" s="70"/>
      <c r="AR55" s="70"/>
      <c r="AS55" s="70"/>
      <c r="AT55" s="70"/>
      <c r="AU55" s="70"/>
      <c r="AV55" s="70"/>
      <c r="AW55" s="70"/>
      <c r="AX55" s="70"/>
      <c r="AY55" s="70"/>
      <c r="AZ55" s="70"/>
      <c r="BA55" s="70"/>
      <c r="BB55" s="70"/>
    </row>
    <row r="56" spans="1:54" ht="6" customHeight="1" x14ac:dyDescent="0.15">
      <c r="A56" s="772"/>
      <c r="B56" s="772"/>
      <c r="C56" s="772"/>
      <c r="D56" s="772"/>
      <c r="E56" s="772"/>
      <c r="F56" s="772"/>
      <c r="G56" s="772"/>
      <c r="H56" s="772"/>
      <c r="I56" s="772"/>
      <c r="J56" s="772"/>
      <c r="K56" s="772"/>
      <c r="L56" s="772"/>
      <c r="M56" s="772"/>
      <c r="N56" s="772"/>
      <c r="O56" s="772"/>
      <c r="P56" s="772"/>
      <c r="Q56" s="772"/>
      <c r="R56" s="772"/>
      <c r="S56" s="772"/>
      <c r="T56" s="772"/>
      <c r="U56" s="772"/>
      <c r="V56" s="772"/>
      <c r="W56" s="772"/>
      <c r="X56" s="772"/>
      <c r="Y56" s="772"/>
      <c r="Z56" s="805"/>
      <c r="AA56" s="805"/>
      <c r="AB56" s="805"/>
      <c r="AC56" s="805"/>
      <c r="AD56" s="769"/>
      <c r="AE56" s="769"/>
      <c r="AF56" s="769"/>
      <c r="AG56" s="769"/>
      <c r="AH56" s="769"/>
      <c r="AI56" s="771" t="s">
        <v>441</v>
      </c>
      <c r="AJ56" s="772"/>
      <c r="AK56" s="772"/>
      <c r="AL56" s="772"/>
      <c r="AM56" s="70"/>
      <c r="AN56" s="70"/>
      <c r="AO56" s="70"/>
      <c r="AP56" s="70"/>
      <c r="AQ56" s="70"/>
      <c r="AR56" s="70"/>
      <c r="AS56" s="70"/>
      <c r="AT56" s="70"/>
      <c r="AU56" s="70"/>
      <c r="AV56" s="70"/>
      <c r="AW56" s="70"/>
      <c r="AX56" s="70"/>
      <c r="AY56" s="70"/>
      <c r="AZ56" s="70"/>
      <c r="BA56" s="70"/>
      <c r="BB56" s="70"/>
    </row>
    <row r="57" spans="1:54" ht="6" customHeight="1" x14ac:dyDescent="0.15">
      <c r="A57" s="772"/>
      <c r="B57" s="772"/>
      <c r="C57" s="772"/>
      <c r="D57" s="772"/>
      <c r="E57" s="772"/>
      <c r="F57" s="772"/>
      <c r="G57" s="772"/>
      <c r="H57" s="772"/>
      <c r="I57" s="772"/>
      <c r="J57" s="772"/>
      <c r="K57" s="772"/>
      <c r="L57" s="772"/>
      <c r="M57" s="772"/>
      <c r="N57" s="772"/>
      <c r="O57" s="772"/>
      <c r="P57" s="772"/>
      <c r="Q57" s="772"/>
      <c r="R57" s="772"/>
      <c r="S57" s="772"/>
      <c r="T57" s="772"/>
      <c r="U57" s="772"/>
      <c r="V57" s="772"/>
      <c r="W57" s="772"/>
      <c r="X57" s="772"/>
      <c r="Y57" s="772"/>
      <c r="Z57" s="805"/>
      <c r="AA57" s="805"/>
      <c r="AB57" s="805"/>
      <c r="AC57" s="805"/>
      <c r="AD57" s="769"/>
      <c r="AE57" s="769"/>
      <c r="AF57" s="769"/>
      <c r="AG57" s="769"/>
      <c r="AH57" s="769"/>
      <c r="AI57" s="772"/>
      <c r="AJ57" s="772"/>
      <c r="AK57" s="772"/>
      <c r="AL57" s="772"/>
      <c r="AM57" s="773"/>
      <c r="AN57" s="774"/>
      <c r="AO57" s="774"/>
      <c r="AP57" s="774"/>
      <c r="AQ57" s="774"/>
      <c r="AR57" s="774"/>
      <c r="AS57" s="774"/>
      <c r="AT57" s="774"/>
      <c r="AU57" s="774"/>
      <c r="AV57" s="774"/>
      <c r="AW57" s="774"/>
      <c r="AX57" s="769" t="s">
        <v>442</v>
      </c>
      <c r="AY57" s="70"/>
      <c r="AZ57" s="70"/>
      <c r="BA57" s="70"/>
      <c r="BB57" s="70"/>
    </row>
    <row r="58" spans="1:54" ht="6" customHeight="1" x14ac:dyDescent="0.15">
      <c r="A58" s="770" t="s">
        <v>443</v>
      </c>
      <c r="B58" s="772"/>
      <c r="C58" s="772"/>
      <c r="D58" s="772"/>
      <c r="E58" s="772"/>
      <c r="F58" s="772"/>
      <c r="G58" s="772"/>
      <c r="H58" s="772"/>
      <c r="I58" s="772"/>
      <c r="J58" s="772"/>
      <c r="K58" s="772"/>
      <c r="L58" s="772"/>
      <c r="M58" s="772"/>
      <c r="N58" s="772"/>
      <c r="O58" s="772"/>
      <c r="P58" s="772"/>
      <c r="Q58" s="772"/>
      <c r="R58" s="772"/>
      <c r="S58" s="772"/>
      <c r="T58" s="772"/>
      <c r="U58" s="772"/>
      <c r="V58" s="772"/>
      <c r="W58" s="772"/>
      <c r="X58" s="772"/>
      <c r="Y58" s="772"/>
      <c r="Z58" s="805"/>
      <c r="AA58" s="805"/>
      <c r="AB58" s="805"/>
      <c r="AC58" s="805"/>
      <c r="AD58" s="769"/>
      <c r="AE58" s="769"/>
      <c r="AF58" s="769"/>
      <c r="AG58" s="769"/>
      <c r="AH58" s="769"/>
      <c r="AI58" s="772"/>
      <c r="AJ58" s="772"/>
      <c r="AK58" s="772"/>
      <c r="AL58" s="772"/>
      <c r="AM58" s="774"/>
      <c r="AN58" s="774"/>
      <c r="AO58" s="774"/>
      <c r="AP58" s="774"/>
      <c r="AQ58" s="774"/>
      <c r="AR58" s="774"/>
      <c r="AS58" s="774"/>
      <c r="AT58" s="774"/>
      <c r="AU58" s="774"/>
      <c r="AV58" s="774"/>
      <c r="AW58" s="774"/>
      <c r="AX58" s="775"/>
      <c r="AY58" s="70"/>
      <c r="AZ58" s="70"/>
      <c r="BA58" s="70"/>
      <c r="BB58" s="70"/>
    </row>
    <row r="59" spans="1:54" ht="6" customHeight="1" x14ac:dyDescent="0.15">
      <c r="A59" s="772"/>
      <c r="B59" s="772"/>
      <c r="C59" s="772"/>
      <c r="D59" s="772"/>
      <c r="E59" s="772"/>
      <c r="F59" s="772"/>
      <c r="G59" s="772"/>
      <c r="H59" s="772"/>
      <c r="I59" s="772"/>
      <c r="J59" s="772"/>
      <c r="K59" s="772"/>
      <c r="L59" s="772"/>
      <c r="M59" s="772"/>
      <c r="N59" s="772"/>
      <c r="O59" s="772"/>
      <c r="P59" s="772"/>
      <c r="Q59" s="772"/>
      <c r="R59" s="772"/>
      <c r="S59" s="772"/>
      <c r="T59" s="772"/>
      <c r="U59" s="772"/>
      <c r="V59" s="772"/>
      <c r="W59" s="772"/>
      <c r="X59" s="772"/>
      <c r="Y59" s="772"/>
      <c r="Z59" s="805"/>
      <c r="AA59" s="805"/>
      <c r="AB59" s="805"/>
      <c r="AC59" s="805"/>
      <c r="AD59" s="769"/>
      <c r="AE59" s="769"/>
      <c r="AF59" s="769"/>
      <c r="AG59" s="769"/>
      <c r="AH59" s="769"/>
      <c r="AI59" s="772"/>
      <c r="AJ59" s="772"/>
      <c r="AK59" s="772"/>
      <c r="AL59" s="772"/>
      <c r="AM59" s="70"/>
      <c r="AN59" s="70"/>
      <c r="AO59" s="70"/>
      <c r="AP59" s="70"/>
      <c r="AQ59" s="70"/>
      <c r="AR59" s="70"/>
      <c r="AS59" s="70"/>
      <c r="AT59" s="70"/>
      <c r="AU59" s="70"/>
      <c r="AV59" s="70"/>
      <c r="AW59" s="70"/>
      <c r="AX59" s="70"/>
      <c r="AY59" s="70"/>
      <c r="AZ59" s="70"/>
      <c r="BA59" s="70"/>
      <c r="BB59" s="70"/>
    </row>
    <row r="60" spans="1:54" ht="6" customHeight="1" x14ac:dyDescent="0.15">
      <c r="A60" s="772"/>
      <c r="B60" s="772"/>
      <c r="C60" s="772"/>
      <c r="D60" s="772"/>
      <c r="E60" s="772"/>
      <c r="F60" s="772"/>
      <c r="G60" s="772"/>
      <c r="H60" s="772"/>
      <c r="I60" s="772"/>
      <c r="J60" s="772"/>
      <c r="K60" s="772"/>
      <c r="L60" s="772"/>
      <c r="M60" s="772"/>
      <c r="N60" s="772"/>
      <c r="O60" s="772"/>
      <c r="P60" s="772"/>
      <c r="Q60" s="772"/>
      <c r="R60" s="772"/>
      <c r="S60" s="772"/>
      <c r="T60" s="772"/>
      <c r="U60" s="772"/>
      <c r="V60" s="772"/>
      <c r="W60" s="772"/>
      <c r="X60" s="772"/>
      <c r="Y60" s="772"/>
      <c r="Z60" s="805"/>
      <c r="AA60" s="805"/>
      <c r="AB60" s="805"/>
      <c r="AC60" s="805"/>
      <c r="AD60" s="769"/>
      <c r="AE60" s="769"/>
      <c r="AF60" s="769"/>
      <c r="AG60" s="769"/>
      <c r="AH60" s="769"/>
      <c r="AI60" s="769"/>
      <c r="AJ60" s="769"/>
      <c r="AK60" s="769"/>
      <c r="AL60" s="769"/>
      <c r="AM60" s="769"/>
      <c r="AN60" s="769"/>
      <c r="AO60" s="769"/>
      <c r="AP60" s="769"/>
      <c r="AQ60" s="769"/>
      <c r="AR60" s="769"/>
      <c r="AS60" s="769"/>
      <c r="AT60" s="769"/>
      <c r="AU60" s="769"/>
      <c r="AV60" s="769"/>
      <c r="AW60" s="769"/>
      <c r="AX60" s="769"/>
      <c r="AY60" s="769"/>
      <c r="AZ60" s="769"/>
      <c r="BA60" s="769"/>
      <c r="BB60" s="769"/>
    </row>
    <row r="61" spans="1:54" ht="6" customHeight="1" x14ac:dyDescent="0.15">
      <c r="A61" s="783" t="s">
        <v>444</v>
      </c>
      <c r="B61" s="783"/>
      <c r="C61" s="783"/>
      <c r="D61" s="783"/>
      <c r="E61" s="783"/>
      <c r="F61" s="783"/>
      <c r="G61" s="783"/>
      <c r="H61" s="783"/>
      <c r="I61" s="783"/>
      <c r="J61" s="783"/>
      <c r="K61" s="783"/>
      <c r="L61" s="783"/>
      <c r="M61" s="783"/>
      <c r="N61" s="783"/>
      <c r="O61" s="783"/>
      <c r="P61" s="783"/>
      <c r="Q61" s="783"/>
      <c r="R61" s="783"/>
      <c r="S61" s="783"/>
      <c r="T61" s="783"/>
      <c r="U61" s="783"/>
      <c r="V61" s="783"/>
      <c r="W61" s="783"/>
      <c r="X61" s="783"/>
      <c r="Y61" s="783"/>
      <c r="Z61" s="805"/>
      <c r="AA61" s="805"/>
      <c r="AB61" s="805"/>
      <c r="AC61" s="805"/>
      <c r="AD61" s="769"/>
      <c r="AE61" s="769"/>
      <c r="AF61" s="769"/>
      <c r="AG61" s="769"/>
      <c r="AH61" s="769"/>
      <c r="AI61" s="769"/>
      <c r="AJ61" s="769"/>
      <c r="AK61" s="769"/>
      <c r="AL61" s="769"/>
      <c r="AM61" s="769"/>
      <c r="AN61" s="769"/>
      <c r="AO61" s="769"/>
      <c r="AP61" s="769"/>
      <c r="AQ61" s="769"/>
      <c r="AR61" s="769"/>
      <c r="AS61" s="769"/>
      <c r="AT61" s="769"/>
      <c r="AU61" s="769"/>
      <c r="AV61" s="769"/>
      <c r="AW61" s="769"/>
      <c r="AX61" s="769"/>
      <c r="AY61" s="769"/>
      <c r="AZ61" s="769"/>
      <c r="BA61" s="769"/>
      <c r="BB61" s="769"/>
    </row>
    <row r="62" spans="1:54" ht="6" customHeight="1" x14ac:dyDescent="0.15">
      <c r="A62" s="783"/>
      <c r="B62" s="783"/>
      <c r="C62" s="783"/>
      <c r="D62" s="783"/>
      <c r="E62" s="783"/>
      <c r="F62" s="783"/>
      <c r="G62" s="783"/>
      <c r="H62" s="783"/>
      <c r="I62" s="783"/>
      <c r="J62" s="783"/>
      <c r="K62" s="783"/>
      <c r="L62" s="783"/>
      <c r="M62" s="783"/>
      <c r="N62" s="783"/>
      <c r="O62" s="783"/>
      <c r="P62" s="783"/>
      <c r="Q62" s="783"/>
      <c r="R62" s="783"/>
      <c r="S62" s="783"/>
      <c r="T62" s="783"/>
      <c r="U62" s="783"/>
      <c r="V62" s="783"/>
      <c r="W62" s="783"/>
      <c r="X62" s="783"/>
      <c r="Y62" s="783"/>
      <c r="Z62" s="805"/>
      <c r="AA62" s="805"/>
      <c r="AB62" s="805"/>
      <c r="AC62" s="805"/>
      <c r="AD62" s="788" t="s">
        <v>445</v>
      </c>
      <c r="AE62" s="788"/>
      <c r="AF62" s="788"/>
      <c r="AG62" s="788"/>
      <c r="AH62" s="788"/>
      <c r="AI62" s="771" t="s">
        <v>430</v>
      </c>
      <c r="AJ62" s="772"/>
      <c r="AK62" s="772"/>
      <c r="AL62" s="772"/>
      <c r="AM62" s="780"/>
      <c r="AN62" s="780"/>
      <c r="AO62" s="780"/>
      <c r="AP62" s="780"/>
      <c r="AQ62" s="780"/>
      <c r="AR62" s="780"/>
      <c r="AS62" s="780"/>
      <c r="AT62" s="780"/>
      <c r="AU62" s="780"/>
      <c r="AV62" s="780"/>
      <c r="AW62" s="780"/>
      <c r="AX62" s="780"/>
      <c r="AY62" s="780"/>
      <c r="AZ62" s="780"/>
      <c r="BA62" s="780"/>
      <c r="BB62" s="780"/>
    </row>
    <row r="63" spans="1:54" ht="6" customHeight="1" x14ac:dyDescent="0.15">
      <c r="A63" s="783"/>
      <c r="B63" s="783"/>
      <c r="C63" s="783"/>
      <c r="D63" s="783"/>
      <c r="E63" s="783"/>
      <c r="F63" s="783"/>
      <c r="G63" s="783"/>
      <c r="H63" s="783"/>
      <c r="I63" s="783"/>
      <c r="J63" s="783"/>
      <c r="K63" s="783"/>
      <c r="L63" s="783"/>
      <c r="M63" s="783"/>
      <c r="N63" s="783"/>
      <c r="O63" s="783"/>
      <c r="P63" s="783"/>
      <c r="Q63" s="783"/>
      <c r="R63" s="783"/>
      <c r="S63" s="783"/>
      <c r="T63" s="783"/>
      <c r="U63" s="783"/>
      <c r="V63" s="783"/>
      <c r="W63" s="783"/>
      <c r="X63" s="783"/>
      <c r="Y63" s="783"/>
      <c r="Z63" s="805"/>
      <c r="AA63" s="805"/>
      <c r="AB63" s="805"/>
      <c r="AC63" s="805"/>
      <c r="AD63" s="788"/>
      <c r="AE63" s="788"/>
      <c r="AF63" s="788"/>
      <c r="AG63" s="788"/>
      <c r="AH63" s="788"/>
      <c r="AI63" s="772"/>
      <c r="AJ63" s="772"/>
      <c r="AK63" s="772"/>
      <c r="AL63" s="772"/>
      <c r="AM63" s="780"/>
      <c r="AN63" s="780"/>
      <c r="AO63" s="780"/>
      <c r="AP63" s="780"/>
      <c r="AQ63" s="780"/>
      <c r="AR63" s="780"/>
      <c r="AS63" s="780"/>
      <c r="AT63" s="780"/>
      <c r="AU63" s="780"/>
      <c r="AV63" s="780"/>
      <c r="AW63" s="780"/>
      <c r="AX63" s="780"/>
      <c r="AY63" s="780"/>
      <c r="AZ63" s="780"/>
      <c r="BA63" s="780"/>
      <c r="BB63" s="780"/>
    </row>
    <row r="64" spans="1:54" ht="6" customHeight="1" x14ac:dyDescent="0.15">
      <c r="A64" s="770" t="s">
        <v>446</v>
      </c>
      <c r="B64" s="770"/>
      <c r="C64" s="770"/>
      <c r="D64" s="770"/>
      <c r="E64" s="770"/>
      <c r="F64" s="770"/>
      <c r="G64" s="770"/>
      <c r="H64" s="770"/>
      <c r="I64" s="770"/>
      <c r="J64" s="770"/>
      <c r="K64" s="770"/>
      <c r="L64" s="770"/>
      <c r="M64" s="770"/>
      <c r="N64" s="770"/>
      <c r="O64" s="770"/>
      <c r="P64" s="770"/>
      <c r="Q64" s="770"/>
      <c r="R64" s="770"/>
      <c r="S64" s="770"/>
      <c r="T64" s="770"/>
      <c r="U64" s="770"/>
      <c r="V64" s="770"/>
      <c r="W64" s="770"/>
      <c r="X64" s="770"/>
      <c r="Y64" s="770"/>
      <c r="Z64" s="805"/>
      <c r="AA64" s="805"/>
      <c r="AB64" s="805"/>
      <c r="AC64" s="805"/>
      <c r="AD64" s="788"/>
      <c r="AE64" s="788"/>
      <c r="AF64" s="788"/>
      <c r="AG64" s="788"/>
      <c r="AH64" s="788"/>
      <c r="AI64" s="772"/>
      <c r="AJ64" s="772"/>
      <c r="AK64" s="772"/>
      <c r="AL64" s="772"/>
      <c r="AM64" s="780"/>
      <c r="AN64" s="780"/>
      <c r="AO64" s="780"/>
      <c r="AP64" s="780"/>
      <c r="AQ64" s="780"/>
      <c r="AR64" s="780"/>
      <c r="AS64" s="780"/>
      <c r="AT64" s="780"/>
      <c r="AU64" s="780"/>
      <c r="AV64" s="780"/>
      <c r="AW64" s="780"/>
      <c r="AX64" s="780"/>
      <c r="AY64" s="780"/>
      <c r="AZ64" s="780"/>
      <c r="BA64" s="780"/>
      <c r="BB64" s="780"/>
    </row>
    <row r="65" spans="1:54" ht="6" customHeight="1" x14ac:dyDescent="0.15">
      <c r="A65" s="770"/>
      <c r="B65" s="770"/>
      <c r="C65" s="770"/>
      <c r="D65" s="770"/>
      <c r="E65" s="770"/>
      <c r="F65" s="770"/>
      <c r="G65" s="770"/>
      <c r="H65" s="770"/>
      <c r="I65" s="770"/>
      <c r="J65" s="770"/>
      <c r="K65" s="770"/>
      <c r="L65" s="770"/>
      <c r="M65" s="770"/>
      <c r="N65" s="770"/>
      <c r="O65" s="770"/>
      <c r="P65" s="770"/>
      <c r="Q65" s="770"/>
      <c r="R65" s="770"/>
      <c r="S65" s="770"/>
      <c r="T65" s="770"/>
      <c r="U65" s="770"/>
      <c r="V65" s="770"/>
      <c r="W65" s="770"/>
      <c r="X65" s="770"/>
      <c r="Y65" s="770"/>
      <c r="Z65" s="805"/>
      <c r="AA65" s="805"/>
      <c r="AB65" s="805"/>
      <c r="AC65" s="805"/>
      <c r="AD65" s="788"/>
      <c r="AE65" s="788"/>
      <c r="AF65" s="788"/>
      <c r="AG65" s="788"/>
      <c r="AH65" s="788"/>
      <c r="AI65" s="772"/>
      <c r="AJ65" s="772"/>
      <c r="AK65" s="772"/>
      <c r="AL65" s="772"/>
      <c r="AM65" s="780"/>
      <c r="AN65" s="780"/>
      <c r="AO65" s="780"/>
      <c r="AP65" s="780"/>
      <c r="AQ65" s="780"/>
      <c r="AR65" s="780"/>
      <c r="AS65" s="780"/>
      <c r="AT65" s="780"/>
      <c r="AU65" s="780"/>
      <c r="AV65" s="780"/>
      <c r="AW65" s="780"/>
      <c r="AX65" s="780"/>
      <c r="AY65" s="780"/>
      <c r="AZ65" s="780"/>
      <c r="BA65" s="780"/>
      <c r="BB65" s="780"/>
    </row>
    <row r="66" spans="1:54" ht="6" customHeight="1" x14ac:dyDescent="0.15">
      <c r="A66" s="770"/>
      <c r="B66" s="770"/>
      <c r="C66" s="770"/>
      <c r="D66" s="770"/>
      <c r="E66" s="770"/>
      <c r="F66" s="770"/>
      <c r="G66" s="770"/>
      <c r="H66" s="770"/>
      <c r="I66" s="770"/>
      <c r="J66" s="770"/>
      <c r="K66" s="770"/>
      <c r="L66" s="770"/>
      <c r="M66" s="770"/>
      <c r="N66" s="770"/>
      <c r="O66" s="770"/>
      <c r="P66" s="770"/>
      <c r="Q66" s="770"/>
      <c r="R66" s="770"/>
      <c r="S66" s="770"/>
      <c r="T66" s="770"/>
      <c r="U66" s="770"/>
      <c r="V66" s="770"/>
      <c r="W66" s="770"/>
      <c r="X66" s="770"/>
      <c r="Y66" s="770"/>
      <c r="Z66" s="805"/>
      <c r="AA66" s="805"/>
      <c r="AB66" s="805"/>
      <c r="AC66" s="805"/>
      <c r="AD66" s="788"/>
      <c r="AE66" s="788"/>
      <c r="AF66" s="788"/>
      <c r="AG66" s="788"/>
      <c r="AH66" s="788"/>
      <c r="AI66" s="771" t="s">
        <v>431</v>
      </c>
      <c r="AJ66" s="772"/>
      <c r="AK66" s="772"/>
      <c r="AL66" s="772"/>
      <c r="AM66" s="780"/>
      <c r="AN66" s="780"/>
      <c r="AO66" s="780"/>
      <c r="AP66" s="780"/>
      <c r="AQ66" s="780"/>
      <c r="AR66" s="780"/>
      <c r="AS66" s="780"/>
      <c r="AT66" s="780"/>
      <c r="AU66" s="780"/>
      <c r="AV66" s="780"/>
      <c r="AW66" s="780"/>
      <c r="AX66" s="780"/>
      <c r="AY66" s="780"/>
      <c r="AZ66" s="780"/>
      <c r="BA66" s="780"/>
      <c r="BB66" s="780"/>
    </row>
    <row r="67" spans="1:54" ht="6" customHeight="1" x14ac:dyDescent="0.15">
      <c r="A67" s="770" t="s">
        <v>447</v>
      </c>
      <c r="B67" s="772"/>
      <c r="C67" s="772"/>
      <c r="D67" s="772"/>
      <c r="E67" s="772"/>
      <c r="F67" s="772"/>
      <c r="G67" s="772"/>
      <c r="H67" s="772"/>
      <c r="I67" s="772"/>
      <c r="J67" s="772"/>
      <c r="K67" s="772"/>
      <c r="L67" s="772"/>
      <c r="M67" s="772"/>
      <c r="N67" s="772"/>
      <c r="O67" s="772"/>
      <c r="P67" s="772"/>
      <c r="Q67" s="772"/>
      <c r="R67" s="772"/>
      <c r="S67" s="772"/>
      <c r="T67" s="772"/>
      <c r="U67" s="772"/>
      <c r="V67" s="772"/>
      <c r="W67" s="772"/>
      <c r="X67" s="772"/>
      <c r="Y67" s="772"/>
      <c r="Z67" s="805"/>
      <c r="AA67" s="805"/>
      <c r="AB67" s="805"/>
      <c r="AC67" s="805"/>
      <c r="AD67" s="788"/>
      <c r="AE67" s="788"/>
      <c r="AF67" s="788"/>
      <c r="AG67" s="788"/>
      <c r="AH67" s="788"/>
      <c r="AI67" s="772"/>
      <c r="AJ67" s="772"/>
      <c r="AK67" s="772"/>
      <c r="AL67" s="772"/>
      <c r="AM67" s="780"/>
      <c r="AN67" s="780"/>
      <c r="AO67" s="780"/>
      <c r="AP67" s="780"/>
      <c r="AQ67" s="780"/>
      <c r="AR67" s="780"/>
      <c r="AS67" s="780"/>
      <c r="AT67" s="780"/>
      <c r="AU67" s="780"/>
      <c r="AV67" s="780"/>
      <c r="AW67" s="780"/>
      <c r="AX67" s="780"/>
      <c r="AY67" s="780"/>
      <c r="AZ67" s="780"/>
      <c r="BA67" s="780"/>
      <c r="BB67" s="780"/>
    </row>
    <row r="68" spans="1:54" ht="6" customHeight="1" x14ac:dyDescent="0.15">
      <c r="A68" s="772"/>
      <c r="B68" s="772"/>
      <c r="C68" s="772"/>
      <c r="D68" s="772"/>
      <c r="E68" s="772"/>
      <c r="F68" s="772"/>
      <c r="G68" s="772"/>
      <c r="H68" s="772"/>
      <c r="I68" s="772"/>
      <c r="J68" s="772"/>
      <c r="K68" s="772"/>
      <c r="L68" s="772"/>
      <c r="M68" s="772"/>
      <c r="N68" s="772"/>
      <c r="O68" s="772"/>
      <c r="P68" s="772"/>
      <c r="Q68" s="772"/>
      <c r="R68" s="772"/>
      <c r="S68" s="772"/>
      <c r="T68" s="772"/>
      <c r="U68" s="772"/>
      <c r="V68" s="772"/>
      <c r="W68" s="772"/>
      <c r="X68" s="772"/>
      <c r="Y68" s="772"/>
      <c r="Z68" s="805"/>
      <c r="AA68" s="805"/>
      <c r="AB68" s="805"/>
      <c r="AC68" s="805"/>
      <c r="AD68" s="788"/>
      <c r="AE68" s="788"/>
      <c r="AF68" s="788"/>
      <c r="AG68" s="788"/>
      <c r="AH68" s="788"/>
      <c r="AI68" s="772"/>
      <c r="AJ68" s="772"/>
      <c r="AK68" s="772"/>
      <c r="AL68" s="772"/>
      <c r="AM68" s="780"/>
      <c r="AN68" s="780"/>
      <c r="AO68" s="780"/>
      <c r="AP68" s="780"/>
      <c r="AQ68" s="780"/>
      <c r="AR68" s="780"/>
      <c r="AS68" s="780"/>
      <c r="AT68" s="780"/>
      <c r="AU68" s="780"/>
      <c r="AV68" s="780"/>
      <c r="AW68" s="780"/>
      <c r="AX68" s="780"/>
      <c r="AY68" s="780"/>
      <c r="AZ68" s="780"/>
      <c r="BA68" s="780"/>
      <c r="BB68" s="780"/>
    </row>
    <row r="69" spans="1:54" ht="6" customHeight="1" x14ac:dyDescent="0.15">
      <c r="A69" s="772"/>
      <c r="B69" s="772"/>
      <c r="C69" s="772"/>
      <c r="D69" s="772"/>
      <c r="E69" s="772"/>
      <c r="F69" s="772"/>
      <c r="G69" s="772"/>
      <c r="H69" s="772"/>
      <c r="I69" s="772"/>
      <c r="J69" s="772"/>
      <c r="K69" s="772"/>
      <c r="L69" s="772"/>
      <c r="M69" s="772"/>
      <c r="N69" s="772"/>
      <c r="O69" s="772"/>
      <c r="P69" s="772"/>
      <c r="Q69" s="772"/>
      <c r="R69" s="772"/>
      <c r="S69" s="772"/>
      <c r="T69" s="772"/>
      <c r="U69" s="772"/>
      <c r="V69" s="772"/>
      <c r="W69" s="772"/>
      <c r="X69" s="772"/>
      <c r="Y69" s="772"/>
      <c r="Z69" s="805"/>
      <c r="AA69" s="805"/>
      <c r="AB69" s="805"/>
      <c r="AC69" s="805"/>
      <c r="AD69" s="788"/>
      <c r="AE69" s="788"/>
      <c r="AF69" s="788"/>
      <c r="AG69" s="788"/>
      <c r="AH69" s="788"/>
      <c r="AI69" s="772"/>
      <c r="AJ69" s="772"/>
      <c r="AK69" s="772"/>
      <c r="AL69" s="772"/>
      <c r="AM69" s="780"/>
      <c r="AN69" s="780"/>
      <c r="AO69" s="780"/>
      <c r="AP69" s="780"/>
      <c r="AQ69" s="780"/>
      <c r="AR69" s="780"/>
      <c r="AS69" s="780"/>
      <c r="AT69" s="780"/>
      <c r="AU69" s="780"/>
      <c r="AV69" s="780"/>
      <c r="AW69" s="780"/>
      <c r="AX69" s="780"/>
      <c r="AY69" s="780"/>
      <c r="AZ69" s="780"/>
      <c r="BA69" s="780"/>
      <c r="BB69" s="780"/>
    </row>
    <row r="70" spans="1:54" ht="6" customHeight="1" x14ac:dyDescent="0.15">
      <c r="A70" s="770" t="s">
        <v>448</v>
      </c>
      <c r="B70" s="770"/>
      <c r="C70" s="770"/>
      <c r="D70" s="770"/>
      <c r="E70" s="770"/>
      <c r="F70" s="770"/>
      <c r="G70" s="770"/>
      <c r="H70" s="770"/>
      <c r="I70" s="770"/>
      <c r="J70" s="770"/>
      <c r="K70" s="770"/>
      <c r="L70" s="770"/>
      <c r="M70" s="770"/>
      <c r="N70" s="770"/>
      <c r="O70" s="770"/>
      <c r="P70" s="770"/>
      <c r="Q70" s="770"/>
      <c r="R70" s="770"/>
      <c r="S70" s="770"/>
      <c r="T70" s="770"/>
      <c r="U70" s="770"/>
      <c r="V70" s="770"/>
      <c r="W70" s="770"/>
      <c r="X70" s="770"/>
      <c r="Y70" s="770"/>
      <c r="Z70" s="805"/>
      <c r="AA70" s="805"/>
      <c r="AB70" s="805"/>
      <c r="AC70" s="805"/>
      <c r="AD70" s="788"/>
      <c r="AE70" s="788"/>
      <c r="AF70" s="788"/>
      <c r="AG70" s="788"/>
      <c r="AH70" s="788"/>
      <c r="AI70" s="771" t="s">
        <v>433</v>
      </c>
      <c r="AJ70" s="772"/>
      <c r="AK70" s="772"/>
      <c r="AL70" s="772"/>
      <c r="AM70" s="790"/>
      <c r="AN70" s="790"/>
      <c r="AO70" s="790"/>
      <c r="AP70" s="790"/>
      <c r="AQ70" s="790"/>
      <c r="AR70" s="790"/>
      <c r="AS70" s="790"/>
      <c r="AT70" s="790"/>
      <c r="AU70" s="790"/>
      <c r="AV70" s="790"/>
      <c r="AW70" s="790"/>
      <c r="AX70" s="790"/>
      <c r="AY70" s="790"/>
      <c r="AZ70" s="790"/>
      <c r="BA70" s="790"/>
      <c r="BB70" s="790"/>
    </row>
    <row r="71" spans="1:54" ht="6" customHeight="1" x14ac:dyDescent="0.15">
      <c r="A71" s="770"/>
      <c r="B71" s="770"/>
      <c r="C71" s="770"/>
      <c r="D71" s="770"/>
      <c r="E71" s="770"/>
      <c r="F71" s="770"/>
      <c r="G71" s="770"/>
      <c r="H71" s="770"/>
      <c r="I71" s="770"/>
      <c r="J71" s="770"/>
      <c r="K71" s="770"/>
      <c r="L71" s="770"/>
      <c r="M71" s="770"/>
      <c r="N71" s="770"/>
      <c r="O71" s="770"/>
      <c r="P71" s="770"/>
      <c r="Q71" s="770"/>
      <c r="R71" s="770"/>
      <c r="S71" s="770"/>
      <c r="T71" s="770"/>
      <c r="U71" s="770"/>
      <c r="V71" s="770"/>
      <c r="W71" s="770"/>
      <c r="X71" s="770"/>
      <c r="Y71" s="770"/>
      <c r="Z71" s="805"/>
      <c r="AA71" s="805"/>
      <c r="AB71" s="805"/>
      <c r="AC71" s="805"/>
      <c r="AD71" s="788"/>
      <c r="AE71" s="788"/>
      <c r="AF71" s="788"/>
      <c r="AG71" s="788"/>
      <c r="AH71" s="788"/>
      <c r="AI71" s="772"/>
      <c r="AJ71" s="772"/>
      <c r="AK71" s="772"/>
      <c r="AL71" s="772"/>
      <c r="AM71" s="790"/>
      <c r="AN71" s="790"/>
      <c r="AO71" s="790"/>
      <c r="AP71" s="790"/>
      <c r="AQ71" s="790"/>
      <c r="AR71" s="790"/>
      <c r="AS71" s="790"/>
      <c r="AT71" s="790"/>
      <c r="AU71" s="790"/>
      <c r="AV71" s="790"/>
      <c r="AW71" s="790"/>
      <c r="AX71" s="790"/>
      <c r="AY71" s="790"/>
      <c r="AZ71" s="790"/>
      <c r="BA71" s="790"/>
      <c r="BB71" s="790"/>
    </row>
    <row r="72" spans="1:54" ht="6" customHeight="1" x14ac:dyDescent="0.15">
      <c r="A72" s="770"/>
      <c r="B72" s="770"/>
      <c r="C72" s="770"/>
      <c r="D72" s="770"/>
      <c r="E72" s="770"/>
      <c r="F72" s="770"/>
      <c r="G72" s="770"/>
      <c r="H72" s="770"/>
      <c r="I72" s="770"/>
      <c r="J72" s="770"/>
      <c r="K72" s="770"/>
      <c r="L72" s="770"/>
      <c r="M72" s="770"/>
      <c r="N72" s="770"/>
      <c r="O72" s="770"/>
      <c r="P72" s="770"/>
      <c r="Q72" s="770"/>
      <c r="R72" s="770"/>
      <c r="S72" s="770"/>
      <c r="T72" s="770"/>
      <c r="U72" s="770"/>
      <c r="V72" s="770"/>
      <c r="W72" s="770"/>
      <c r="X72" s="770"/>
      <c r="Y72" s="770"/>
      <c r="Z72" s="805"/>
      <c r="AA72" s="805"/>
      <c r="AB72" s="805"/>
      <c r="AC72" s="805"/>
      <c r="AD72" s="788"/>
      <c r="AE72" s="788"/>
      <c r="AF72" s="788"/>
      <c r="AG72" s="788"/>
      <c r="AH72" s="788"/>
      <c r="AI72" s="772"/>
      <c r="AJ72" s="772"/>
      <c r="AK72" s="772"/>
      <c r="AL72" s="772"/>
      <c r="AM72" s="790"/>
      <c r="AN72" s="790"/>
      <c r="AO72" s="790"/>
      <c r="AP72" s="790"/>
      <c r="AQ72" s="790"/>
      <c r="AR72" s="790"/>
      <c r="AS72" s="790"/>
      <c r="AT72" s="790"/>
      <c r="AU72" s="790"/>
      <c r="AV72" s="790"/>
      <c r="AW72" s="790"/>
      <c r="AX72" s="790"/>
      <c r="AY72" s="790"/>
      <c r="AZ72" s="790"/>
      <c r="BA72" s="790"/>
      <c r="BB72" s="790"/>
    </row>
    <row r="73" spans="1:54" ht="6" customHeight="1" x14ac:dyDescent="0.15">
      <c r="A73" s="770" t="s">
        <v>449</v>
      </c>
      <c r="B73" s="772"/>
      <c r="C73" s="772"/>
      <c r="D73" s="772"/>
      <c r="E73" s="772"/>
      <c r="F73" s="772"/>
      <c r="G73" s="772"/>
      <c r="H73" s="772"/>
      <c r="I73" s="772"/>
      <c r="J73" s="772"/>
      <c r="K73" s="772"/>
      <c r="L73" s="772"/>
      <c r="M73" s="772"/>
      <c r="N73" s="772"/>
      <c r="O73" s="772"/>
      <c r="P73" s="772"/>
      <c r="Q73" s="772"/>
      <c r="R73" s="772"/>
      <c r="S73" s="772"/>
      <c r="T73" s="772"/>
      <c r="U73" s="772"/>
      <c r="V73" s="772"/>
      <c r="W73" s="772"/>
      <c r="X73" s="772"/>
      <c r="Y73" s="772"/>
      <c r="Z73" s="805"/>
      <c r="AA73" s="805"/>
      <c r="AB73" s="805"/>
      <c r="AC73" s="805"/>
      <c r="AD73" s="788"/>
      <c r="AE73" s="788"/>
      <c r="AF73" s="788"/>
      <c r="AG73" s="788"/>
      <c r="AH73" s="788"/>
      <c r="AI73" s="772"/>
      <c r="AJ73" s="772"/>
      <c r="AK73" s="772"/>
      <c r="AL73" s="772"/>
      <c r="AM73" s="790"/>
      <c r="AN73" s="790"/>
      <c r="AO73" s="790"/>
      <c r="AP73" s="790"/>
      <c r="AQ73" s="790"/>
      <c r="AR73" s="790"/>
      <c r="AS73" s="790"/>
      <c r="AT73" s="790"/>
      <c r="AU73" s="790"/>
      <c r="AV73" s="790"/>
      <c r="AW73" s="790"/>
      <c r="AX73" s="790"/>
      <c r="AY73" s="790"/>
      <c r="AZ73" s="790"/>
      <c r="BA73" s="790"/>
      <c r="BB73" s="790"/>
    </row>
    <row r="74" spans="1:54" ht="6" customHeight="1" x14ac:dyDescent="0.15">
      <c r="A74" s="772"/>
      <c r="B74" s="772"/>
      <c r="C74" s="772"/>
      <c r="D74" s="772"/>
      <c r="E74" s="772"/>
      <c r="F74" s="772"/>
      <c r="G74" s="772"/>
      <c r="H74" s="772"/>
      <c r="I74" s="772"/>
      <c r="J74" s="772"/>
      <c r="K74" s="772"/>
      <c r="L74" s="772"/>
      <c r="M74" s="772"/>
      <c r="N74" s="772"/>
      <c r="O74" s="772"/>
      <c r="P74" s="772"/>
      <c r="Q74" s="772"/>
      <c r="R74" s="772"/>
      <c r="S74" s="772"/>
      <c r="T74" s="772"/>
      <c r="U74" s="772"/>
      <c r="V74" s="772"/>
      <c r="W74" s="772"/>
      <c r="X74" s="772"/>
      <c r="Y74" s="772"/>
      <c r="Z74" s="805"/>
      <c r="AA74" s="805"/>
      <c r="AB74" s="805"/>
      <c r="AC74" s="805"/>
      <c r="AD74" s="788"/>
      <c r="AE74" s="788"/>
      <c r="AF74" s="788"/>
      <c r="AG74" s="788"/>
      <c r="AH74" s="788"/>
      <c r="AI74" s="771" t="s">
        <v>450</v>
      </c>
      <c r="AJ74" s="772"/>
      <c r="AK74" s="772"/>
      <c r="AL74" s="772"/>
      <c r="AM74" s="780"/>
      <c r="AN74" s="780"/>
      <c r="AO74" s="780"/>
      <c r="AP74" s="780"/>
      <c r="AQ74" s="780"/>
      <c r="AR74" s="780"/>
      <c r="AS74" s="780"/>
      <c r="AT74" s="780"/>
      <c r="AU74" s="780"/>
      <c r="AV74" s="780"/>
      <c r="AW74" s="780"/>
      <c r="AX74" s="780"/>
      <c r="AY74" s="780"/>
      <c r="AZ74" s="780"/>
      <c r="BA74" s="780"/>
      <c r="BB74" s="780"/>
    </row>
    <row r="75" spans="1:54" ht="6" customHeight="1" x14ac:dyDescent="0.15">
      <c r="A75" s="772"/>
      <c r="B75" s="772"/>
      <c r="C75" s="772"/>
      <c r="D75" s="772"/>
      <c r="E75" s="772"/>
      <c r="F75" s="772"/>
      <c r="G75" s="772"/>
      <c r="H75" s="772"/>
      <c r="I75" s="772"/>
      <c r="J75" s="772"/>
      <c r="K75" s="772"/>
      <c r="L75" s="772"/>
      <c r="M75" s="772"/>
      <c r="N75" s="772"/>
      <c r="O75" s="772"/>
      <c r="P75" s="772"/>
      <c r="Q75" s="772"/>
      <c r="R75" s="772"/>
      <c r="S75" s="772"/>
      <c r="T75" s="772"/>
      <c r="U75" s="772"/>
      <c r="V75" s="772"/>
      <c r="W75" s="772"/>
      <c r="X75" s="772"/>
      <c r="Y75" s="772"/>
      <c r="Z75" s="805"/>
      <c r="AA75" s="805"/>
      <c r="AB75" s="805"/>
      <c r="AC75" s="805"/>
      <c r="AD75" s="788"/>
      <c r="AE75" s="788"/>
      <c r="AF75" s="788"/>
      <c r="AG75" s="788"/>
      <c r="AH75" s="788"/>
      <c r="AI75" s="772"/>
      <c r="AJ75" s="772"/>
      <c r="AK75" s="772"/>
      <c r="AL75" s="772"/>
      <c r="AM75" s="780"/>
      <c r="AN75" s="780"/>
      <c r="AO75" s="780"/>
      <c r="AP75" s="780"/>
      <c r="AQ75" s="780"/>
      <c r="AR75" s="780"/>
      <c r="AS75" s="780"/>
      <c r="AT75" s="780"/>
      <c r="AU75" s="780"/>
      <c r="AV75" s="780"/>
      <c r="AW75" s="780"/>
      <c r="AX75" s="780"/>
      <c r="AY75" s="780"/>
      <c r="AZ75" s="780"/>
      <c r="BA75" s="780"/>
      <c r="BB75" s="780"/>
    </row>
    <row r="76" spans="1:54" ht="6" customHeight="1" x14ac:dyDescent="0.15">
      <c r="A76" s="770" t="s">
        <v>451</v>
      </c>
      <c r="B76" s="772"/>
      <c r="C76" s="772"/>
      <c r="D76" s="772"/>
      <c r="E76" s="772"/>
      <c r="F76" s="772"/>
      <c r="G76" s="772"/>
      <c r="H76" s="772"/>
      <c r="I76" s="772"/>
      <c r="J76" s="772"/>
      <c r="K76" s="772"/>
      <c r="L76" s="772"/>
      <c r="M76" s="772"/>
      <c r="N76" s="772"/>
      <c r="O76" s="772"/>
      <c r="P76" s="772"/>
      <c r="Q76" s="772"/>
      <c r="R76" s="772"/>
      <c r="S76" s="772"/>
      <c r="T76" s="772"/>
      <c r="U76" s="772"/>
      <c r="V76" s="772"/>
      <c r="W76" s="772"/>
      <c r="X76" s="772"/>
      <c r="Y76" s="772"/>
      <c r="Z76" s="805"/>
      <c r="AA76" s="805"/>
      <c r="AB76" s="805"/>
      <c r="AC76" s="805"/>
      <c r="AD76" s="788"/>
      <c r="AE76" s="788"/>
      <c r="AF76" s="788"/>
      <c r="AG76" s="788"/>
      <c r="AH76" s="788"/>
      <c r="AI76" s="772"/>
      <c r="AJ76" s="772"/>
      <c r="AK76" s="772"/>
      <c r="AL76" s="772"/>
      <c r="AM76" s="780"/>
      <c r="AN76" s="780"/>
      <c r="AO76" s="780"/>
      <c r="AP76" s="780"/>
      <c r="AQ76" s="780"/>
      <c r="AR76" s="780"/>
      <c r="AS76" s="780"/>
      <c r="AT76" s="780"/>
      <c r="AU76" s="780"/>
      <c r="AV76" s="780"/>
      <c r="AW76" s="780"/>
      <c r="AX76" s="780"/>
      <c r="AY76" s="780"/>
      <c r="AZ76" s="780"/>
      <c r="BA76" s="780"/>
      <c r="BB76" s="780"/>
    </row>
    <row r="77" spans="1:54" ht="6" customHeight="1" x14ac:dyDescent="0.15">
      <c r="A77" s="772"/>
      <c r="B77" s="772"/>
      <c r="C77" s="772"/>
      <c r="D77" s="772"/>
      <c r="E77" s="772"/>
      <c r="F77" s="772"/>
      <c r="G77" s="772"/>
      <c r="H77" s="772"/>
      <c r="I77" s="772"/>
      <c r="J77" s="772"/>
      <c r="K77" s="772"/>
      <c r="L77" s="772"/>
      <c r="M77" s="772"/>
      <c r="N77" s="772"/>
      <c r="O77" s="772"/>
      <c r="P77" s="772"/>
      <c r="Q77" s="772"/>
      <c r="R77" s="772"/>
      <c r="S77" s="772"/>
      <c r="T77" s="772"/>
      <c r="U77" s="772"/>
      <c r="V77" s="772"/>
      <c r="W77" s="772"/>
      <c r="X77" s="772"/>
      <c r="Y77" s="772"/>
      <c r="Z77" s="805"/>
      <c r="AA77" s="805"/>
      <c r="AB77" s="805"/>
      <c r="AC77" s="805"/>
      <c r="AD77" s="788"/>
      <c r="AE77" s="788"/>
      <c r="AF77" s="788"/>
      <c r="AG77" s="788"/>
      <c r="AH77" s="788"/>
      <c r="AI77" s="772"/>
      <c r="AJ77" s="772"/>
      <c r="AK77" s="772"/>
      <c r="AL77" s="772"/>
      <c r="AM77" s="780"/>
      <c r="AN77" s="780"/>
      <c r="AO77" s="780"/>
      <c r="AP77" s="780"/>
      <c r="AQ77" s="780"/>
      <c r="AR77" s="780"/>
      <c r="AS77" s="780"/>
      <c r="AT77" s="780"/>
      <c r="AU77" s="780"/>
      <c r="AV77" s="780"/>
      <c r="AW77" s="780"/>
      <c r="AX77" s="780"/>
      <c r="AY77" s="780"/>
      <c r="AZ77" s="780"/>
      <c r="BA77" s="780"/>
      <c r="BB77" s="780"/>
    </row>
    <row r="78" spans="1:54" ht="6" customHeight="1" x14ac:dyDescent="0.15">
      <c r="A78" s="772"/>
      <c r="B78" s="772"/>
      <c r="C78" s="772"/>
      <c r="D78" s="772"/>
      <c r="E78" s="772"/>
      <c r="F78" s="772"/>
      <c r="G78" s="772"/>
      <c r="H78" s="772"/>
      <c r="I78" s="772"/>
      <c r="J78" s="772"/>
      <c r="K78" s="772"/>
      <c r="L78" s="772"/>
      <c r="M78" s="772"/>
      <c r="N78" s="772"/>
      <c r="O78" s="772"/>
      <c r="P78" s="772"/>
      <c r="Q78" s="772"/>
      <c r="R78" s="772"/>
      <c r="S78" s="772"/>
      <c r="T78" s="772"/>
      <c r="U78" s="772"/>
      <c r="V78" s="772"/>
      <c r="W78" s="772"/>
      <c r="X78" s="772"/>
      <c r="Y78" s="772"/>
      <c r="Z78" s="805"/>
      <c r="AA78" s="805"/>
      <c r="AB78" s="805"/>
      <c r="AC78" s="805"/>
      <c r="AD78" s="788"/>
      <c r="AE78" s="788"/>
      <c r="AF78" s="788"/>
      <c r="AG78" s="788"/>
      <c r="AH78" s="788"/>
      <c r="AI78" s="771" t="s">
        <v>434</v>
      </c>
      <c r="AJ78" s="772"/>
      <c r="AK78" s="772"/>
      <c r="AL78" s="772"/>
      <c r="AM78" s="69"/>
      <c r="AN78" s="69"/>
      <c r="AO78" s="69"/>
      <c r="AP78" s="69"/>
      <c r="AQ78" s="69"/>
      <c r="AR78" s="69"/>
      <c r="AS78" s="69"/>
      <c r="AT78" s="69"/>
      <c r="AU78" s="69"/>
      <c r="AV78" s="69"/>
      <c r="AW78" s="69"/>
      <c r="AX78" s="69"/>
      <c r="AY78" s="69"/>
      <c r="AZ78" s="69"/>
      <c r="BA78" s="69"/>
      <c r="BB78" s="69"/>
    </row>
    <row r="79" spans="1:54" ht="6" customHeight="1" x14ac:dyDescent="0.15">
      <c r="A79" s="770" t="s">
        <v>452</v>
      </c>
      <c r="B79" s="770"/>
      <c r="C79" s="770"/>
      <c r="D79" s="770"/>
      <c r="E79" s="770"/>
      <c r="F79" s="770"/>
      <c r="G79" s="770"/>
      <c r="H79" s="770"/>
      <c r="I79" s="770"/>
      <c r="J79" s="770"/>
      <c r="K79" s="770"/>
      <c r="L79" s="770"/>
      <c r="M79" s="770"/>
      <c r="N79" s="770"/>
      <c r="O79" s="770"/>
      <c r="P79" s="770"/>
      <c r="Q79" s="770"/>
      <c r="R79" s="770"/>
      <c r="S79" s="770"/>
      <c r="T79" s="770"/>
      <c r="U79" s="770"/>
      <c r="V79" s="770"/>
      <c r="W79" s="770"/>
      <c r="X79" s="770"/>
      <c r="Y79" s="770"/>
      <c r="Z79" s="805"/>
      <c r="AA79" s="805"/>
      <c r="AB79" s="805"/>
      <c r="AC79" s="805"/>
      <c r="AD79" s="788"/>
      <c r="AE79" s="788"/>
      <c r="AF79" s="788"/>
      <c r="AG79" s="788"/>
      <c r="AH79" s="788"/>
      <c r="AI79" s="772"/>
      <c r="AJ79" s="772"/>
      <c r="AK79" s="772"/>
      <c r="AL79" s="772"/>
      <c r="AM79" s="767"/>
      <c r="AN79" s="781"/>
      <c r="AO79" s="782"/>
      <c r="AP79" s="782"/>
      <c r="AQ79" s="783" t="s">
        <v>416</v>
      </c>
      <c r="AR79" s="785"/>
      <c r="AS79" s="786"/>
      <c r="AT79" s="783" t="s">
        <v>417</v>
      </c>
      <c r="AU79" s="785"/>
      <c r="AV79" s="786"/>
      <c r="AW79" s="783" t="s">
        <v>418</v>
      </c>
      <c r="AX79" s="783" t="s">
        <v>436</v>
      </c>
      <c r="AY79" s="69"/>
      <c r="AZ79" s="69"/>
      <c r="BA79" s="69"/>
      <c r="BB79" s="69"/>
    </row>
    <row r="80" spans="1:54" ht="6" customHeight="1" x14ac:dyDescent="0.15">
      <c r="A80" s="770"/>
      <c r="B80" s="770"/>
      <c r="C80" s="770"/>
      <c r="D80" s="770"/>
      <c r="E80" s="770"/>
      <c r="F80" s="770"/>
      <c r="G80" s="770"/>
      <c r="H80" s="770"/>
      <c r="I80" s="770"/>
      <c r="J80" s="770"/>
      <c r="K80" s="770"/>
      <c r="L80" s="770"/>
      <c r="M80" s="770"/>
      <c r="N80" s="770"/>
      <c r="O80" s="770"/>
      <c r="P80" s="770"/>
      <c r="Q80" s="770"/>
      <c r="R80" s="770"/>
      <c r="S80" s="770"/>
      <c r="T80" s="770"/>
      <c r="U80" s="770"/>
      <c r="V80" s="770"/>
      <c r="W80" s="770"/>
      <c r="X80" s="770"/>
      <c r="Y80" s="770"/>
      <c r="Z80" s="805"/>
      <c r="AA80" s="805"/>
      <c r="AB80" s="805"/>
      <c r="AC80" s="805"/>
      <c r="AD80" s="788"/>
      <c r="AE80" s="788"/>
      <c r="AF80" s="788"/>
      <c r="AG80" s="788"/>
      <c r="AH80" s="788"/>
      <c r="AI80" s="772"/>
      <c r="AJ80" s="772"/>
      <c r="AK80" s="772"/>
      <c r="AL80" s="772"/>
      <c r="AM80" s="781"/>
      <c r="AN80" s="781"/>
      <c r="AO80" s="782"/>
      <c r="AP80" s="782"/>
      <c r="AQ80" s="784"/>
      <c r="AR80" s="786"/>
      <c r="AS80" s="786"/>
      <c r="AT80" s="784"/>
      <c r="AU80" s="786"/>
      <c r="AV80" s="786"/>
      <c r="AW80" s="784"/>
      <c r="AX80" s="787"/>
      <c r="AY80" s="69"/>
      <c r="AZ80" s="69"/>
      <c r="BA80" s="69"/>
      <c r="BB80" s="69"/>
    </row>
    <row r="81" spans="1:54" ht="6" customHeight="1" x14ac:dyDescent="0.15">
      <c r="A81" s="770"/>
      <c r="B81" s="770"/>
      <c r="C81" s="770"/>
      <c r="D81" s="770"/>
      <c r="E81" s="770"/>
      <c r="F81" s="770"/>
      <c r="G81" s="770"/>
      <c r="H81" s="770"/>
      <c r="I81" s="770"/>
      <c r="J81" s="770"/>
      <c r="K81" s="770"/>
      <c r="L81" s="770"/>
      <c r="M81" s="770"/>
      <c r="N81" s="770"/>
      <c r="O81" s="770"/>
      <c r="P81" s="770"/>
      <c r="Q81" s="770"/>
      <c r="R81" s="770"/>
      <c r="S81" s="770"/>
      <c r="T81" s="770"/>
      <c r="U81" s="770"/>
      <c r="V81" s="770"/>
      <c r="W81" s="770"/>
      <c r="X81" s="770"/>
      <c r="Y81" s="770"/>
      <c r="Z81" s="805"/>
      <c r="AA81" s="805"/>
      <c r="AB81" s="805"/>
      <c r="AC81" s="805"/>
      <c r="AD81" s="788"/>
      <c r="AE81" s="788"/>
      <c r="AF81" s="788"/>
      <c r="AG81" s="788"/>
      <c r="AH81" s="788"/>
      <c r="AI81" s="772"/>
      <c r="AJ81" s="772"/>
      <c r="AK81" s="772"/>
      <c r="AL81" s="772"/>
      <c r="AM81" s="69"/>
      <c r="AN81" s="69"/>
      <c r="AO81" s="69"/>
      <c r="AP81" s="69"/>
      <c r="AQ81" s="69"/>
      <c r="AR81" s="69"/>
      <c r="AS81" s="69"/>
      <c r="AT81" s="69"/>
      <c r="AU81" s="69"/>
      <c r="AV81" s="69"/>
      <c r="AW81" s="69"/>
      <c r="AX81" s="69"/>
      <c r="AY81" s="69"/>
      <c r="AZ81" s="69"/>
      <c r="BA81" s="69"/>
      <c r="BB81" s="69"/>
    </row>
    <row r="82" spans="1:54" ht="6" customHeight="1" x14ac:dyDescent="0.15">
      <c r="A82" s="770" t="s">
        <v>453</v>
      </c>
      <c r="B82" s="770"/>
      <c r="C82" s="770"/>
      <c r="D82" s="770"/>
      <c r="E82" s="770"/>
      <c r="F82" s="770"/>
      <c r="G82" s="770"/>
      <c r="H82" s="770"/>
      <c r="I82" s="770"/>
      <c r="J82" s="770"/>
      <c r="K82" s="770"/>
      <c r="L82" s="770"/>
      <c r="M82" s="770"/>
      <c r="N82" s="770"/>
      <c r="O82" s="770"/>
      <c r="P82" s="770"/>
      <c r="Q82" s="770"/>
      <c r="R82" s="770"/>
      <c r="S82" s="770"/>
      <c r="T82" s="770"/>
      <c r="U82" s="770"/>
      <c r="V82" s="770"/>
      <c r="W82" s="770"/>
      <c r="X82" s="770"/>
      <c r="Y82" s="770"/>
      <c r="Z82" s="805"/>
      <c r="AA82" s="805"/>
      <c r="AB82" s="805"/>
      <c r="AC82" s="805"/>
      <c r="AD82" s="788"/>
      <c r="AE82" s="788"/>
      <c r="AF82" s="788"/>
      <c r="AG82" s="788"/>
      <c r="AH82" s="788"/>
      <c r="AI82" s="771" t="s">
        <v>438</v>
      </c>
      <c r="AJ82" s="772"/>
      <c r="AK82" s="772"/>
      <c r="AL82" s="772"/>
      <c r="AM82" s="70"/>
      <c r="AN82" s="70"/>
      <c r="AO82" s="70"/>
      <c r="AP82" s="70"/>
      <c r="AQ82" s="70"/>
      <c r="AR82" s="70"/>
      <c r="AS82" s="70"/>
      <c r="AT82" s="70"/>
      <c r="AU82" s="70"/>
      <c r="AV82" s="70"/>
      <c r="AW82" s="70"/>
      <c r="AX82" s="70"/>
      <c r="AY82" s="70"/>
      <c r="AZ82" s="70"/>
      <c r="BA82" s="70"/>
      <c r="BB82" s="70"/>
    </row>
    <row r="83" spans="1:54" ht="6" customHeight="1" x14ac:dyDescent="0.15">
      <c r="A83" s="770"/>
      <c r="B83" s="770"/>
      <c r="C83" s="770"/>
      <c r="D83" s="770"/>
      <c r="E83" s="770"/>
      <c r="F83" s="770"/>
      <c r="G83" s="770"/>
      <c r="H83" s="770"/>
      <c r="I83" s="770"/>
      <c r="J83" s="770"/>
      <c r="K83" s="770"/>
      <c r="L83" s="770"/>
      <c r="M83" s="770"/>
      <c r="N83" s="770"/>
      <c r="O83" s="770"/>
      <c r="P83" s="770"/>
      <c r="Q83" s="770"/>
      <c r="R83" s="770"/>
      <c r="S83" s="770"/>
      <c r="T83" s="770"/>
      <c r="U83" s="770"/>
      <c r="V83" s="770"/>
      <c r="W83" s="770"/>
      <c r="X83" s="770"/>
      <c r="Y83" s="770"/>
      <c r="Z83" s="805"/>
      <c r="AA83" s="805"/>
      <c r="AB83" s="805"/>
      <c r="AC83" s="805"/>
      <c r="AD83" s="788"/>
      <c r="AE83" s="788"/>
      <c r="AF83" s="788"/>
      <c r="AG83" s="788"/>
      <c r="AH83" s="788"/>
      <c r="AI83" s="772"/>
      <c r="AJ83" s="772"/>
      <c r="AK83" s="772"/>
      <c r="AL83" s="772"/>
      <c r="AM83" s="779"/>
      <c r="AN83" s="774"/>
      <c r="AO83" s="774"/>
      <c r="AP83" s="769" t="s">
        <v>439</v>
      </c>
      <c r="AQ83" s="779"/>
      <c r="AR83" s="774"/>
      <c r="AS83" s="774"/>
      <c r="AT83" s="769" t="s">
        <v>439</v>
      </c>
      <c r="AU83" s="779"/>
      <c r="AV83" s="774"/>
      <c r="AW83" s="774"/>
      <c r="AX83" s="70"/>
      <c r="AY83" s="70"/>
      <c r="AZ83" s="70"/>
      <c r="BA83" s="70"/>
      <c r="BB83" s="70"/>
    </row>
    <row r="84" spans="1:54" ht="6" customHeight="1" x14ac:dyDescent="0.15">
      <c r="A84" s="770"/>
      <c r="B84" s="770"/>
      <c r="C84" s="770"/>
      <c r="D84" s="770"/>
      <c r="E84" s="770"/>
      <c r="F84" s="770"/>
      <c r="G84" s="770"/>
      <c r="H84" s="770"/>
      <c r="I84" s="770"/>
      <c r="J84" s="770"/>
      <c r="K84" s="770"/>
      <c r="L84" s="770"/>
      <c r="M84" s="770"/>
      <c r="N84" s="770"/>
      <c r="O84" s="770"/>
      <c r="P84" s="770"/>
      <c r="Q84" s="770"/>
      <c r="R84" s="770"/>
      <c r="S84" s="770"/>
      <c r="T84" s="770"/>
      <c r="U84" s="770"/>
      <c r="V84" s="770"/>
      <c r="W84" s="770"/>
      <c r="X84" s="770"/>
      <c r="Y84" s="770"/>
      <c r="Z84" s="805"/>
      <c r="AA84" s="805"/>
      <c r="AB84" s="805"/>
      <c r="AC84" s="805"/>
      <c r="AD84" s="788"/>
      <c r="AE84" s="788"/>
      <c r="AF84" s="788"/>
      <c r="AG84" s="788"/>
      <c r="AH84" s="788"/>
      <c r="AI84" s="772"/>
      <c r="AJ84" s="772"/>
      <c r="AK84" s="772"/>
      <c r="AL84" s="772"/>
      <c r="AM84" s="774"/>
      <c r="AN84" s="774"/>
      <c r="AO84" s="774"/>
      <c r="AP84" s="775"/>
      <c r="AQ84" s="774"/>
      <c r="AR84" s="774"/>
      <c r="AS84" s="774"/>
      <c r="AT84" s="775"/>
      <c r="AU84" s="774"/>
      <c r="AV84" s="774"/>
      <c r="AW84" s="774"/>
      <c r="AX84" s="70"/>
      <c r="AY84" s="70"/>
      <c r="AZ84" s="70"/>
      <c r="BA84" s="70"/>
      <c r="BB84" s="70"/>
    </row>
    <row r="85" spans="1:54" ht="6" customHeight="1" x14ac:dyDescent="0.15">
      <c r="A85" s="770" t="s">
        <v>454</v>
      </c>
      <c r="B85" s="770"/>
      <c r="C85" s="770"/>
      <c r="D85" s="770"/>
      <c r="E85" s="770"/>
      <c r="F85" s="770"/>
      <c r="G85" s="770"/>
      <c r="H85" s="770"/>
      <c r="I85" s="770"/>
      <c r="J85" s="770"/>
      <c r="K85" s="770"/>
      <c r="L85" s="770"/>
      <c r="M85" s="770"/>
      <c r="N85" s="770"/>
      <c r="O85" s="770"/>
      <c r="P85" s="770"/>
      <c r="Q85" s="770"/>
      <c r="R85" s="770"/>
      <c r="S85" s="770"/>
      <c r="T85" s="770"/>
      <c r="U85" s="770"/>
      <c r="V85" s="770"/>
      <c r="W85" s="770"/>
      <c r="X85" s="770"/>
      <c r="Y85" s="770"/>
      <c r="Z85" s="805"/>
      <c r="AA85" s="805"/>
      <c r="AB85" s="805"/>
      <c r="AC85" s="805"/>
      <c r="AD85" s="788"/>
      <c r="AE85" s="788"/>
      <c r="AF85" s="788"/>
      <c r="AG85" s="788"/>
      <c r="AH85" s="788"/>
      <c r="AI85" s="772"/>
      <c r="AJ85" s="772"/>
      <c r="AK85" s="772"/>
      <c r="AL85" s="772"/>
      <c r="AM85" s="70"/>
      <c r="AN85" s="70"/>
      <c r="AO85" s="70"/>
      <c r="AP85" s="70"/>
      <c r="AQ85" s="70"/>
      <c r="AR85" s="70"/>
      <c r="AS85" s="70"/>
      <c r="AT85" s="70"/>
      <c r="AU85" s="70"/>
      <c r="AV85" s="70"/>
      <c r="AW85" s="70"/>
      <c r="AX85" s="70"/>
      <c r="AY85" s="70"/>
      <c r="AZ85" s="70"/>
      <c r="BA85" s="70"/>
      <c r="BB85" s="70"/>
    </row>
    <row r="86" spans="1:54" ht="6" customHeight="1" x14ac:dyDescent="0.15">
      <c r="A86" s="770"/>
      <c r="B86" s="770"/>
      <c r="C86" s="770"/>
      <c r="D86" s="770"/>
      <c r="E86" s="770"/>
      <c r="F86" s="770"/>
      <c r="G86" s="770"/>
      <c r="H86" s="770"/>
      <c r="I86" s="770"/>
      <c r="J86" s="770"/>
      <c r="K86" s="770"/>
      <c r="L86" s="770"/>
      <c r="M86" s="770"/>
      <c r="N86" s="770"/>
      <c r="O86" s="770"/>
      <c r="P86" s="770"/>
      <c r="Q86" s="770"/>
      <c r="R86" s="770"/>
      <c r="S86" s="770"/>
      <c r="T86" s="770"/>
      <c r="U86" s="770"/>
      <c r="V86" s="770"/>
      <c r="W86" s="770"/>
      <c r="X86" s="770"/>
      <c r="Y86" s="770"/>
      <c r="Z86" s="805"/>
      <c r="AA86" s="805"/>
      <c r="AB86" s="805"/>
      <c r="AC86" s="805"/>
      <c r="AD86" s="788"/>
      <c r="AE86" s="788"/>
      <c r="AF86" s="788"/>
      <c r="AG86" s="788"/>
      <c r="AH86" s="788"/>
      <c r="AI86" s="771" t="s">
        <v>441</v>
      </c>
      <c r="AJ86" s="772"/>
      <c r="AK86" s="772"/>
      <c r="AL86" s="772"/>
      <c r="AM86" s="70"/>
      <c r="AN86" s="70"/>
      <c r="AO86" s="70"/>
      <c r="AP86" s="70"/>
      <c r="AQ86" s="70"/>
      <c r="AR86" s="70"/>
      <c r="AS86" s="70"/>
      <c r="AT86" s="70"/>
      <c r="AU86" s="70"/>
      <c r="AV86" s="70"/>
      <c r="AW86" s="70"/>
      <c r="AX86" s="70"/>
      <c r="AY86" s="70"/>
      <c r="AZ86" s="70"/>
      <c r="BA86" s="70"/>
      <c r="BB86" s="70"/>
    </row>
    <row r="87" spans="1:54" ht="6" customHeight="1" x14ac:dyDescent="0.15">
      <c r="A87" s="770"/>
      <c r="B87" s="770"/>
      <c r="C87" s="770"/>
      <c r="D87" s="770"/>
      <c r="E87" s="770"/>
      <c r="F87" s="770"/>
      <c r="G87" s="770"/>
      <c r="H87" s="770"/>
      <c r="I87" s="770"/>
      <c r="J87" s="770"/>
      <c r="K87" s="770"/>
      <c r="L87" s="770"/>
      <c r="M87" s="770"/>
      <c r="N87" s="770"/>
      <c r="O87" s="770"/>
      <c r="P87" s="770"/>
      <c r="Q87" s="770"/>
      <c r="R87" s="770"/>
      <c r="S87" s="770"/>
      <c r="T87" s="770"/>
      <c r="U87" s="770"/>
      <c r="V87" s="770"/>
      <c r="W87" s="770"/>
      <c r="X87" s="770"/>
      <c r="Y87" s="770"/>
      <c r="Z87" s="805"/>
      <c r="AA87" s="805"/>
      <c r="AB87" s="805"/>
      <c r="AC87" s="805"/>
      <c r="AD87" s="788"/>
      <c r="AE87" s="788"/>
      <c r="AF87" s="788"/>
      <c r="AG87" s="788"/>
      <c r="AH87" s="788"/>
      <c r="AI87" s="772"/>
      <c r="AJ87" s="772"/>
      <c r="AK87" s="772"/>
      <c r="AL87" s="772"/>
      <c r="AM87" s="773"/>
      <c r="AN87" s="774"/>
      <c r="AO87" s="774"/>
      <c r="AP87" s="774"/>
      <c r="AQ87" s="774"/>
      <c r="AR87" s="774"/>
      <c r="AS87" s="774"/>
      <c r="AT87" s="774"/>
      <c r="AU87" s="774"/>
      <c r="AV87" s="774"/>
      <c r="AW87" s="774"/>
      <c r="AX87" s="769" t="s">
        <v>442</v>
      </c>
      <c r="AY87" s="70"/>
      <c r="AZ87" s="70"/>
      <c r="BA87" s="70"/>
      <c r="BB87" s="70"/>
    </row>
    <row r="88" spans="1:54" ht="6" customHeight="1" x14ac:dyDescent="0.15">
      <c r="A88" s="770" t="s">
        <v>455</v>
      </c>
      <c r="B88" s="770"/>
      <c r="C88" s="770"/>
      <c r="D88" s="770"/>
      <c r="E88" s="770"/>
      <c r="F88" s="770"/>
      <c r="G88" s="770"/>
      <c r="H88" s="770"/>
      <c r="I88" s="770"/>
      <c r="J88" s="770"/>
      <c r="K88" s="770"/>
      <c r="L88" s="770"/>
      <c r="M88" s="770"/>
      <c r="N88" s="770"/>
      <c r="O88" s="770"/>
      <c r="P88" s="770"/>
      <c r="Q88" s="770"/>
      <c r="R88" s="770"/>
      <c r="S88" s="770"/>
      <c r="T88" s="770"/>
      <c r="U88" s="770"/>
      <c r="V88" s="770"/>
      <c r="W88" s="770"/>
      <c r="X88" s="770"/>
      <c r="Y88" s="770"/>
      <c r="Z88" s="805"/>
      <c r="AA88" s="805"/>
      <c r="AB88" s="805"/>
      <c r="AC88" s="805"/>
      <c r="AD88" s="788"/>
      <c r="AE88" s="788"/>
      <c r="AF88" s="788"/>
      <c r="AG88" s="788"/>
      <c r="AH88" s="788"/>
      <c r="AI88" s="772"/>
      <c r="AJ88" s="772"/>
      <c r="AK88" s="772"/>
      <c r="AL88" s="772"/>
      <c r="AM88" s="774"/>
      <c r="AN88" s="774"/>
      <c r="AO88" s="774"/>
      <c r="AP88" s="774"/>
      <c r="AQ88" s="774"/>
      <c r="AR88" s="774"/>
      <c r="AS88" s="774"/>
      <c r="AT88" s="774"/>
      <c r="AU88" s="774"/>
      <c r="AV88" s="774"/>
      <c r="AW88" s="774"/>
      <c r="AX88" s="775"/>
      <c r="AY88" s="70"/>
      <c r="AZ88" s="70"/>
      <c r="BA88" s="70"/>
      <c r="BB88" s="70"/>
    </row>
    <row r="89" spans="1:54" ht="6" customHeight="1" x14ac:dyDescent="0.15">
      <c r="A89" s="770"/>
      <c r="B89" s="770"/>
      <c r="C89" s="770"/>
      <c r="D89" s="770"/>
      <c r="E89" s="770"/>
      <c r="F89" s="770"/>
      <c r="G89" s="770"/>
      <c r="H89" s="770"/>
      <c r="I89" s="770"/>
      <c r="J89" s="770"/>
      <c r="K89" s="770"/>
      <c r="L89" s="770"/>
      <c r="M89" s="770"/>
      <c r="N89" s="770"/>
      <c r="O89" s="770"/>
      <c r="P89" s="770"/>
      <c r="Q89" s="770"/>
      <c r="R89" s="770"/>
      <c r="S89" s="770"/>
      <c r="T89" s="770"/>
      <c r="U89" s="770"/>
      <c r="V89" s="770"/>
      <c r="W89" s="770"/>
      <c r="X89" s="770"/>
      <c r="Y89" s="770"/>
      <c r="Z89" s="805"/>
      <c r="AA89" s="805"/>
      <c r="AB89" s="805"/>
      <c r="AC89" s="805"/>
      <c r="AD89" s="789"/>
      <c r="AE89" s="789"/>
      <c r="AF89" s="789"/>
      <c r="AG89" s="789"/>
      <c r="AH89" s="789"/>
      <c r="AI89" s="772"/>
      <c r="AJ89" s="772"/>
      <c r="AK89" s="772"/>
      <c r="AL89" s="772"/>
      <c r="AM89" s="78"/>
      <c r="AN89" s="78"/>
      <c r="AO89" s="78"/>
      <c r="AP89" s="78"/>
      <c r="AQ89" s="78"/>
      <c r="AR89" s="78"/>
      <c r="AS89" s="78"/>
      <c r="AT89" s="78"/>
      <c r="AU89" s="78"/>
      <c r="AV89" s="78"/>
      <c r="AW89" s="78"/>
      <c r="AX89" s="78"/>
      <c r="AY89" s="70"/>
      <c r="AZ89" s="70"/>
      <c r="BA89" s="70"/>
      <c r="BB89" s="70"/>
    </row>
    <row r="90" spans="1:54" ht="6" customHeight="1" x14ac:dyDescent="0.15">
      <c r="A90" s="770"/>
      <c r="B90" s="770"/>
      <c r="C90" s="770"/>
      <c r="D90" s="770"/>
      <c r="E90" s="770"/>
      <c r="F90" s="770"/>
      <c r="G90" s="770"/>
      <c r="H90" s="770"/>
      <c r="I90" s="770"/>
      <c r="J90" s="770"/>
      <c r="K90" s="770"/>
      <c r="L90" s="770"/>
      <c r="M90" s="770"/>
      <c r="N90" s="770"/>
      <c r="O90" s="770"/>
      <c r="P90" s="770"/>
      <c r="Q90" s="770"/>
      <c r="R90" s="770"/>
      <c r="S90" s="770"/>
      <c r="T90" s="770"/>
      <c r="U90" s="770"/>
      <c r="V90" s="770"/>
      <c r="W90" s="770"/>
      <c r="X90" s="770"/>
      <c r="Y90" s="770"/>
      <c r="Z90" s="805"/>
      <c r="AA90" s="805"/>
      <c r="AB90" s="805"/>
      <c r="AC90" s="805"/>
      <c r="AD90" s="776" t="s">
        <v>456</v>
      </c>
      <c r="AE90" s="776"/>
      <c r="AF90" s="776"/>
      <c r="AG90" s="776"/>
      <c r="AH90" s="777"/>
      <c r="AI90" s="777"/>
      <c r="AJ90" s="777"/>
      <c r="AK90" s="777"/>
      <c r="AL90" s="778" t="s">
        <v>457</v>
      </c>
      <c r="AM90" s="778"/>
      <c r="AN90" s="778"/>
      <c r="AO90" s="778"/>
      <c r="AP90" s="776"/>
      <c r="AQ90" s="776"/>
      <c r="AR90" s="776"/>
      <c r="AS90" s="776"/>
      <c r="AT90" s="776" t="s">
        <v>458</v>
      </c>
      <c r="AU90" s="776"/>
      <c r="AV90" s="776"/>
      <c r="AW90" s="776"/>
      <c r="AX90" s="776" t="str">
        <f>IF(tou_cd="","",tou_cd)</f>
        <v/>
      </c>
      <c r="AY90" s="776"/>
      <c r="AZ90" s="776"/>
      <c r="BA90" s="776"/>
      <c r="BB90" s="776"/>
    </row>
    <row r="91" spans="1:54" ht="6" customHeight="1" x14ac:dyDescent="0.15">
      <c r="A91" s="770" t="s">
        <v>459</v>
      </c>
      <c r="B91" s="770"/>
      <c r="C91" s="770"/>
      <c r="D91" s="770"/>
      <c r="E91" s="770"/>
      <c r="F91" s="770"/>
      <c r="G91" s="770"/>
      <c r="H91" s="770"/>
      <c r="I91" s="770"/>
      <c r="J91" s="770"/>
      <c r="K91" s="770"/>
      <c r="L91" s="770"/>
      <c r="M91" s="770"/>
      <c r="N91" s="770"/>
      <c r="O91" s="770"/>
      <c r="P91" s="770"/>
      <c r="Q91" s="770"/>
      <c r="R91" s="770"/>
      <c r="S91" s="770"/>
      <c r="T91" s="770"/>
      <c r="U91" s="770"/>
      <c r="V91" s="770"/>
      <c r="W91" s="770"/>
      <c r="X91" s="770"/>
      <c r="Y91" s="770"/>
      <c r="Z91" s="805"/>
      <c r="AA91" s="805"/>
      <c r="AB91" s="805"/>
      <c r="AC91" s="805"/>
      <c r="AD91" s="776"/>
      <c r="AE91" s="776"/>
      <c r="AF91" s="776"/>
      <c r="AG91" s="776"/>
      <c r="AH91" s="777"/>
      <c r="AI91" s="777"/>
      <c r="AJ91" s="777"/>
      <c r="AK91" s="777"/>
      <c r="AL91" s="778"/>
      <c r="AM91" s="778"/>
      <c r="AN91" s="778"/>
      <c r="AO91" s="778"/>
      <c r="AP91" s="776"/>
      <c r="AQ91" s="776"/>
      <c r="AR91" s="776"/>
      <c r="AS91" s="776"/>
      <c r="AT91" s="776"/>
      <c r="AU91" s="776"/>
      <c r="AV91" s="776"/>
      <c r="AW91" s="776"/>
      <c r="AX91" s="776"/>
      <c r="AY91" s="776"/>
      <c r="AZ91" s="776"/>
      <c r="BA91" s="776"/>
      <c r="BB91" s="776"/>
    </row>
    <row r="92" spans="1:54" ht="6" customHeight="1" x14ac:dyDescent="0.15">
      <c r="A92" s="770"/>
      <c r="B92" s="770"/>
      <c r="C92" s="770"/>
      <c r="D92" s="770"/>
      <c r="E92" s="770"/>
      <c r="F92" s="770"/>
      <c r="G92" s="770"/>
      <c r="H92" s="770"/>
      <c r="I92" s="770"/>
      <c r="J92" s="770"/>
      <c r="K92" s="770"/>
      <c r="L92" s="770"/>
      <c r="M92" s="770"/>
      <c r="N92" s="770"/>
      <c r="O92" s="770"/>
      <c r="P92" s="770"/>
      <c r="Q92" s="770"/>
      <c r="R92" s="770"/>
      <c r="S92" s="770"/>
      <c r="T92" s="770"/>
      <c r="U92" s="770"/>
      <c r="V92" s="770"/>
      <c r="W92" s="770"/>
      <c r="X92" s="770"/>
      <c r="Y92" s="770"/>
      <c r="Z92" s="805"/>
      <c r="AA92" s="805"/>
      <c r="AB92" s="805"/>
      <c r="AC92" s="805"/>
      <c r="AD92" s="776"/>
      <c r="AE92" s="776"/>
      <c r="AF92" s="776"/>
      <c r="AG92" s="776"/>
      <c r="AH92" s="777"/>
      <c r="AI92" s="777"/>
      <c r="AJ92" s="777"/>
      <c r="AK92" s="777"/>
      <c r="AL92" s="778"/>
      <c r="AM92" s="778"/>
      <c r="AN92" s="778"/>
      <c r="AO92" s="778"/>
      <c r="AP92" s="776"/>
      <c r="AQ92" s="776"/>
      <c r="AR92" s="776"/>
      <c r="AS92" s="776"/>
      <c r="AT92" s="776"/>
      <c r="AU92" s="776"/>
      <c r="AV92" s="776"/>
      <c r="AW92" s="776"/>
      <c r="AX92" s="776"/>
      <c r="AY92" s="776"/>
      <c r="AZ92" s="776"/>
      <c r="BA92" s="776"/>
      <c r="BB92" s="776"/>
    </row>
    <row r="93" spans="1:54" ht="6" customHeight="1" x14ac:dyDescent="0.15">
      <c r="A93" s="770"/>
      <c r="B93" s="770"/>
      <c r="C93" s="770"/>
      <c r="D93" s="770"/>
      <c r="E93" s="770"/>
      <c r="F93" s="770"/>
      <c r="G93" s="770"/>
      <c r="H93" s="770"/>
      <c r="I93" s="770"/>
      <c r="J93" s="770"/>
      <c r="K93" s="770"/>
      <c r="L93" s="770"/>
      <c r="M93" s="770"/>
      <c r="N93" s="770"/>
      <c r="O93" s="770"/>
      <c r="P93" s="770"/>
      <c r="Q93" s="770"/>
      <c r="R93" s="770"/>
      <c r="S93" s="770"/>
      <c r="T93" s="770"/>
      <c r="U93" s="770"/>
      <c r="V93" s="770"/>
      <c r="W93" s="770"/>
      <c r="X93" s="770"/>
      <c r="Y93" s="770"/>
      <c r="Z93" s="805"/>
      <c r="AA93" s="805"/>
      <c r="AB93" s="805"/>
      <c r="AC93" s="805"/>
      <c r="AD93" s="776"/>
      <c r="AE93" s="776"/>
      <c r="AF93" s="776"/>
      <c r="AG93" s="776"/>
      <c r="AH93" s="777"/>
      <c r="AI93" s="777"/>
      <c r="AJ93" s="777"/>
      <c r="AK93" s="777"/>
      <c r="AL93" s="778"/>
      <c r="AM93" s="778"/>
      <c r="AN93" s="778"/>
      <c r="AO93" s="778"/>
      <c r="AP93" s="776"/>
      <c r="AQ93" s="776"/>
      <c r="AR93" s="776"/>
      <c r="AS93" s="776"/>
      <c r="AT93" s="776"/>
      <c r="AU93" s="776"/>
      <c r="AV93" s="776"/>
      <c r="AW93" s="776"/>
      <c r="AX93" s="776"/>
      <c r="AY93" s="776"/>
      <c r="AZ93" s="776"/>
      <c r="BA93" s="776"/>
      <c r="BB93" s="776"/>
    </row>
    <row r="94" spans="1:54" ht="6" customHeight="1" x14ac:dyDescent="0.15">
      <c r="A94" s="770" t="s">
        <v>460</v>
      </c>
      <c r="B94" s="770"/>
      <c r="C94" s="770"/>
      <c r="D94" s="770"/>
      <c r="E94" s="770"/>
      <c r="F94" s="770"/>
      <c r="G94" s="770"/>
      <c r="H94" s="770"/>
      <c r="I94" s="770"/>
      <c r="J94" s="770"/>
      <c r="K94" s="770"/>
      <c r="L94" s="770"/>
      <c r="M94" s="770"/>
      <c r="N94" s="770"/>
      <c r="O94" s="770"/>
      <c r="P94" s="770"/>
      <c r="Q94" s="770"/>
      <c r="R94" s="770"/>
      <c r="S94" s="770"/>
      <c r="T94" s="770"/>
      <c r="U94" s="770"/>
      <c r="V94" s="770"/>
      <c r="W94" s="770"/>
      <c r="X94" s="770"/>
      <c r="Y94" s="770"/>
      <c r="Z94" s="805"/>
      <c r="AA94" s="805"/>
      <c r="AB94" s="805"/>
      <c r="AC94" s="805"/>
      <c r="AD94" s="776"/>
      <c r="AE94" s="776"/>
      <c r="AF94" s="776"/>
      <c r="AG94" s="776"/>
      <c r="AH94" s="777"/>
      <c r="AI94" s="777"/>
      <c r="AJ94" s="777"/>
      <c r="AK94" s="777"/>
      <c r="AL94" s="778"/>
      <c r="AM94" s="778"/>
      <c r="AN94" s="778"/>
      <c r="AO94" s="778"/>
      <c r="AP94" s="776"/>
      <c r="AQ94" s="776"/>
      <c r="AR94" s="776"/>
      <c r="AS94" s="776"/>
      <c r="AT94" s="776"/>
      <c r="AU94" s="776"/>
      <c r="AV94" s="776"/>
      <c r="AW94" s="776"/>
      <c r="AX94" s="776"/>
      <c r="AY94" s="776"/>
      <c r="AZ94" s="776"/>
      <c r="BA94" s="776"/>
      <c r="BB94" s="776"/>
    </row>
    <row r="95" spans="1:54" ht="6" customHeight="1" x14ac:dyDescent="0.15">
      <c r="A95" s="770"/>
      <c r="B95" s="770"/>
      <c r="C95" s="770"/>
      <c r="D95" s="770"/>
      <c r="E95" s="770"/>
      <c r="F95" s="770"/>
      <c r="G95" s="770"/>
      <c r="H95" s="770"/>
      <c r="I95" s="770"/>
      <c r="J95" s="770"/>
      <c r="K95" s="770"/>
      <c r="L95" s="770"/>
      <c r="M95" s="770"/>
      <c r="N95" s="770"/>
      <c r="O95" s="770"/>
      <c r="P95" s="770"/>
      <c r="Q95" s="770"/>
      <c r="R95" s="770"/>
      <c r="S95" s="770"/>
      <c r="T95" s="770"/>
      <c r="U95" s="770"/>
      <c r="V95" s="770"/>
      <c r="W95" s="770"/>
      <c r="X95" s="770"/>
      <c r="Y95" s="770"/>
      <c r="Z95" s="805"/>
      <c r="AA95" s="805"/>
      <c r="AB95" s="805"/>
      <c r="AC95" s="805"/>
      <c r="AD95" s="776"/>
      <c r="AE95" s="776"/>
      <c r="AF95" s="776"/>
      <c r="AG95" s="776"/>
      <c r="AH95" s="777"/>
      <c r="AI95" s="777"/>
      <c r="AJ95" s="777"/>
      <c r="AK95" s="777"/>
      <c r="AL95" s="778"/>
      <c r="AM95" s="778"/>
      <c r="AN95" s="778"/>
      <c r="AO95" s="778"/>
      <c r="AP95" s="776"/>
      <c r="AQ95" s="776"/>
      <c r="AR95" s="776"/>
      <c r="AS95" s="776"/>
      <c r="AT95" s="776"/>
      <c r="AU95" s="776"/>
      <c r="AV95" s="776"/>
      <c r="AW95" s="776"/>
      <c r="AX95" s="776"/>
      <c r="AY95" s="776"/>
      <c r="AZ95" s="776"/>
      <c r="BA95" s="776"/>
      <c r="BB95" s="776"/>
    </row>
    <row r="96" spans="1:54" ht="6" customHeight="1" x14ac:dyDescent="0.15">
      <c r="A96" s="770"/>
      <c r="B96" s="770"/>
      <c r="C96" s="770"/>
      <c r="D96" s="770"/>
      <c r="E96" s="770"/>
      <c r="F96" s="770"/>
      <c r="G96" s="770"/>
      <c r="H96" s="770"/>
      <c r="I96" s="770"/>
      <c r="J96" s="770"/>
      <c r="K96" s="770"/>
      <c r="L96" s="770"/>
      <c r="M96" s="770"/>
      <c r="N96" s="770"/>
      <c r="O96" s="770"/>
      <c r="P96" s="770"/>
      <c r="Q96" s="770"/>
      <c r="R96" s="770"/>
      <c r="S96" s="770"/>
      <c r="T96" s="770"/>
      <c r="U96" s="770"/>
      <c r="V96" s="770"/>
      <c r="W96" s="770"/>
      <c r="X96" s="770"/>
      <c r="Y96" s="770"/>
      <c r="Z96" s="805"/>
      <c r="AA96" s="805"/>
      <c r="AB96" s="805"/>
      <c r="AC96" s="805"/>
      <c r="AD96" s="776"/>
      <c r="AE96" s="776"/>
      <c r="AF96" s="776"/>
      <c r="AG96" s="776"/>
      <c r="AH96" s="777"/>
      <c r="AI96" s="777"/>
      <c r="AJ96" s="777"/>
      <c r="AK96" s="777"/>
      <c r="AL96" s="778"/>
      <c r="AM96" s="778"/>
      <c r="AN96" s="778"/>
      <c r="AO96" s="778"/>
      <c r="AP96" s="776"/>
      <c r="AQ96" s="776"/>
      <c r="AR96" s="776"/>
      <c r="AS96" s="776"/>
      <c r="AT96" s="776"/>
      <c r="AU96" s="776"/>
      <c r="AV96" s="776"/>
      <c r="AW96" s="776"/>
      <c r="AX96" s="776"/>
      <c r="AY96" s="776"/>
      <c r="AZ96" s="776"/>
      <c r="BA96" s="776"/>
      <c r="BB96" s="776"/>
    </row>
  </sheetData>
  <mergeCells count="131">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 ref="X18:Y20"/>
    <mergeCell ref="AD18:BB20"/>
    <mergeCell ref="A15:B16"/>
    <mergeCell ref="C15:D16"/>
    <mergeCell ref="E15:E16"/>
    <mergeCell ref="F15:G16"/>
    <mergeCell ref="H15:H16"/>
    <mergeCell ref="I15:J16"/>
    <mergeCell ref="X21:Y23"/>
    <mergeCell ref="AD21:BB23"/>
    <mergeCell ref="A24:E28"/>
    <mergeCell ref="G24:G25"/>
    <mergeCell ref="AD24:BB26"/>
    <mergeCell ref="G26:Y28"/>
    <mergeCell ref="AD27:BB29"/>
    <mergeCell ref="A21:E23"/>
    <mergeCell ref="G21:L23"/>
    <mergeCell ref="M21:M23"/>
    <mergeCell ref="N21:O23"/>
    <mergeCell ref="P21:P23"/>
    <mergeCell ref="Q21:W23"/>
    <mergeCell ref="H24:M25"/>
    <mergeCell ref="AK30:AK31"/>
    <mergeCell ref="AL30:AM31"/>
    <mergeCell ref="AN30:AN31"/>
    <mergeCell ref="AD33:BB35"/>
    <mergeCell ref="A36:E40"/>
    <mergeCell ref="G36:Y40"/>
    <mergeCell ref="AD36:AH59"/>
    <mergeCell ref="AI36:AL39"/>
    <mergeCell ref="AM36:BB39"/>
    <mergeCell ref="AI40:AL43"/>
    <mergeCell ref="A30:E34"/>
    <mergeCell ref="G30:Y34"/>
    <mergeCell ref="AD30:AE31"/>
    <mergeCell ref="AF30:AG31"/>
    <mergeCell ref="AH30:AH31"/>
    <mergeCell ref="AI30:AJ31"/>
    <mergeCell ref="AM40:BB43"/>
    <mergeCell ref="A42:Y48"/>
    <mergeCell ref="AI44:AL47"/>
    <mergeCell ref="AI48:AL51"/>
    <mergeCell ref="A49:Y51"/>
    <mergeCell ref="AM49:AN50"/>
    <mergeCell ref="AO49:AP50"/>
    <mergeCell ref="AQ49:AQ50"/>
    <mergeCell ref="AR49:AS50"/>
    <mergeCell ref="AT49:AT50"/>
    <mergeCell ref="AU49:AV50"/>
    <mergeCell ref="AW49:AW50"/>
    <mergeCell ref="AX49:AX50"/>
    <mergeCell ref="A52:Y54"/>
    <mergeCell ref="AI52:AL55"/>
    <mergeCell ref="A55:Y57"/>
    <mergeCell ref="AI56:AL59"/>
    <mergeCell ref="AM57:AW58"/>
    <mergeCell ref="AX57:AX58"/>
    <mergeCell ref="A58:Y60"/>
    <mergeCell ref="AD60:BB61"/>
    <mergeCell ref="A61:Y63"/>
    <mergeCell ref="AD62:AH89"/>
    <mergeCell ref="AI62:AL65"/>
    <mergeCell ref="AM62:BB65"/>
    <mergeCell ref="A64:Y66"/>
    <mergeCell ref="A67:Y69"/>
    <mergeCell ref="AM66:BB69"/>
    <mergeCell ref="A70:Y72"/>
    <mergeCell ref="AI70:AL73"/>
    <mergeCell ref="AM70:BB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M53:AW54"/>
    <mergeCell ref="AM44:AY47"/>
    <mergeCell ref="AZ44:BB47"/>
    <mergeCell ref="A94:Y96"/>
    <mergeCell ref="AI86:AL89"/>
    <mergeCell ref="AM87:AW88"/>
    <mergeCell ref="AX87:AX88"/>
    <mergeCell ref="A88:Y90"/>
    <mergeCell ref="AD90:AG96"/>
    <mergeCell ref="AH90:AK96"/>
    <mergeCell ref="AL90:AO96"/>
    <mergeCell ref="AP90:AS96"/>
    <mergeCell ref="AT90:AW96"/>
    <mergeCell ref="AX90:BB96"/>
    <mergeCell ref="A82:Y84"/>
    <mergeCell ref="AI82:AL85"/>
    <mergeCell ref="AM83:AO84"/>
    <mergeCell ref="AP83:AP84"/>
    <mergeCell ref="AQ83:AS84"/>
    <mergeCell ref="AT83:AT84"/>
    <mergeCell ref="AU83:AW84"/>
    <mergeCell ref="A85:Y87"/>
    <mergeCell ref="A91:Y93"/>
    <mergeCell ref="AI66:AL69"/>
  </mergeCells>
  <phoneticPr fontId="41"/>
  <printOptions horizontalCentered="1" verticalCentered="1"/>
  <pageMargins left="0.19685039370078741" right="0.19685039370078741" top="0.19685039370078741" bottom="0.19685039370078741" header="0.51181102362204722" footer="0.51181102362204722"/>
  <pageSetup paperSize="9" scale="95" orientation="landscape"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6C81-4FC1-4F82-8F2B-C9472CE72880}">
  <dimension ref="A2:H28"/>
  <sheetViews>
    <sheetView view="pageBreakPreview" zoomScaleNormal="100" zoomScaleSheetLayoutView="100" workbookViewId="0"/>
  </sheetViews>
  <sheetFormatPr defaultRowHeight="12" x14ac:dyDescent="0.15"/>
  <cols>
    <col min="1" max="1" width="15.25" style="23" customWidth="1"/>
    <col min="2" max="2" width="8.625" style="23" customWidth="1"/>
    <col min="3" max="3" width="12.25" style="23" customWidth="1"/>
    <col min="4" max="4" width="14.25" style="23" customWidth="1"/>
    <col min="5" max="5" width="26.25" style="23" customWidth="1"/>
    <col min="6" max="8" width="17.625" style="23" customWidth="1"/>
    <col min="9" max="256" width="9" style="23"/>
    <col min="257" max="257" width="15.25" style="23" customWidth="1"/>
    <col min="258" max="258" width="8.625" style="23" customWidth="1"/>
    <col min="259" max="259" width="12.25" style="23" customWidth="1"/>
    <col min="260" max="260" width="14.25" style="23" customWidth="1"/>
    <col min="261" max="261" width="26.25" style="23" customWidth="1"/>
    <col min="262" max="264" width="17.625" style="23" customWidth="1"/>
    <col min="265" max="512" width="9" style="23"/>
    <col min="513" max="513" width="15.25" style="23" customWidth="1"/>
    <col min="514" max="514" width="8.625" style="23" customWidth="1"/>
    <col min="515" max="515" width="12.25" style="23" customWidth="1"/>
    <col min="516" max="516" width="14.25" style="23" customWidth="1"/>
    <col min="517" max="517" width="26.25" style="23" customWidth="1"/>
    <col min="518" max="520" width="17.625" style="23" customWidth="1"/>
    <col min="521" max="768" width="9" style="23"/>
    <col min="769" max="769" width="15.25" style="23" customWidth="1"/>
    <col min="770" max="770" width="8.625" style="23" customWidth="1"/>
    <col min="771" max="771" width="12.25" style="23" customWidth="1"/>
    <col min="772" max="772" width="14.25" style="23" customWidth="1"/>
    <col min="773" max="773" width="26.25" style="23" customWidth="1"/>
    <col min="774" max="776" width="17.625" style="23" customWidth="1"/>
    <col min="777" max="1024" width="9" style="23"/>
    <col min="1025" max="1025" width="15.25" style="23" customWidth="1"/>
    <col min="1026" max="1026" width="8.625" style="23" customWidth="1"/>
    <col min="1027" max="1027" width="12.25" style="23" customWidth="1"/>
    <col min="1028" max="1028" width="14.25" style="23" customWidth="1"/>
    <col min="1029" max="1029" width="26.25" style="23" customWidth="1"/>
    <col min="1030" max="1032" width="17.625" style="23" customWidth="1"/>
    <col min="1033" max="1280" width="9" style="23"/>
    <col min="1281" max="1281" width="15.25" style="23" customWidth="1"/>
    <col min="1282" max="1282" width="8.625" style="23" customWidth="1"/>
    <col min="1283" max="1283" width="12.25" style="23" customWidth="1"/>
    <col min="1284" max="1284" width="14.25" style="23" customWidth="1"/>
    <col min="1285" max="1285" width="26.25" style="23" customWidth="1"/>
    <col min="1286" max="1288" width="17.625" style="23" customWidth="1"/>
    <col min="1289" max="1536" width="9" style="23"/>
    <col min="1537" max="1537" width="15.25" style="23" customWidth="1"/>
    <col min="1538" max="1538" width="8.625" style="23" customWidth="1"/>
    <col min="1539" max="1539" width="12.25" style="23" customWidth="1"/>
    <col min="1540" max="1540" width="14.25" style="23" customWidth="1"/>
    <col min="1541" max="1541" width="26.25" style="23" customWidth="1"/>
    <col min="1542" max="1544" width="17.625" style="23" customWidth="1"/>
    <col min="1545" max="1792" width="9" style="23"/>
    <col min="1793" max="1793" width="15.25" style="23" customWidth="1"/>
    <col min="1794" max="1794" width="8.625" style="23" customWidth="1"/>
    <col min="1795" max="1795" width="12.25" style="23" customWidth="1"/>
    <col min="1796" max="1796" width="14.25" style="23" customWidth="1"/>
    <col min="1797" max="1797" width="26.25" style="23" customWidth="1"/>
    <col min="1798" max="1800" width="17.625" style="23" customWidth="1"/>
    <col min="1801" max="2048" width="9" style="23"/>
    <col min="2049" max="2049" width="15.25" style="23" customWidth="1"/>
    <col min="2050" max="2050" width="8.625" style="23" customWidth="1"/>
    <col min="2051" max="2051" width="12.25" style="23" customWidth="1"/>
    <col min="2052" max="2052" width="14.25" style="23" customWidth="1"/>
    <col min="2053" max="2053" width="26.25" style="23" customWidth="1"/>
    <col min="2054" max="2056" width="17.625" style="23" customWidth="1"/>
    <col min="2057" max="2304" width="9" style="23"/>
    <col min="2305" max="2305" width="15.25" style="23" customWidth="1"/>
    <col min="2306" max="2306" width="8.625" style="23" customWidth="1"/>
    <col min="2307" max="2307" width="12.25" style="23" customWidth="1"/>
    <col min="2308" max="2308" width="14.25" style="23" customWidth="1"/>
    <col min="2309" max="2309" width="26.25" style="23" customWidth="1"/>
    <col min="2310" max="2312" width="17.625" style="23" customWidth="1"/>
    <col min="2313" max="2560" width="9" style="23"/>
    <col min="2561" max="2561" width="15.25" style="23" customWidth="1"/>
    <col min="2562" max="2562" width="8.625" style="23" customWidth="1"/>
    <col min="2563" max="2563" width="12.25" style="23" customWidth="1"/>
    <col min="2564" max="2564" width="14.25" style="23" customWidth="1"/>
    <col min="2565" max="2565" width="26.25" style="23" customWidth="1"/>
    <col min="2566" max="2568" width="17.625" style="23" customWidth="1"/>
    <col min="2569" max="2816" width="9" style="23"/>
    <col min="2817" max="2817" width="15.25" style="23" customWidth="1"/>
    <col min="2818" max="2818" width="8.625" style="23" customWidth="1"/>
    <col min="2819" max="2819" width="12.25" style="23" customWidth="1"/>
    <col min="2820" max="2820" width="14.25" style="23" customWidth="1"/>
    <col min="2821" max="2821" width="26.25" style="23" customWidth="1"/>
    <col min="2822" max="2824" width="17.625" style="23" customWidth="1"/>
    <col min="2825" max="3072" width="9" style="23"/>
    <col min="3073" max="3073" width="15.25" style="23" customWidth="1"/>
    <col min="3074" max="3074" width="8.625" style="23" customWidth="1"/>
    <col min="3075" max="3075" width="12.25" style="23" customWidth="1"/>
    <col min="3076" max="3076" width="14.25" style="23" customWidth="1"/>
    <col min="3077" max="3077" width="26.25" style="23" customWidth="1"/>
    <col min="3078" max="3080" width="17.625" style="23" customWidth="1"/>
    <col min="3081" max="3328" width="9" style="23"/>
    <col min="3329" max="3329" width="15.25" style="23" customWidth="1"/>
    <col min="3330" max="3330" width="8.625" style="23" customWidth="1"/>
    <col min="3331" max="3331" width="12.25" style="23" customWidth="1"/>
    <col min="3332" max="3332" width="14.25" style="23" customWidth="1"/>
    <col min="3333" max="3333" width="26.25" style="23" customWidth="1"/>
    <col min="3334" max="3336" width="17.625" style="23" customWidth="1"/>
    <col min="3337" max="3584" width="9" style="23"/>
    <col min="3585" max="3585" width="15.25" style="23" customWidth="1"/>
    <col min="3586" max="3586" width="8.625" style="23" customWidth="1"/>
    <col min="3587" max="3587" width="12.25" style="23" customWidth="1"/>
    <col min="3588" max="3588" width="14.25" style="23" customWidth="1"/>
    <col min="3589" max="3589" width="26.25" style="23" customWidth="1"/>
    <col min="3590" max="3592" width="17.625" style="23" customWidth="1"/>
    <col min="3593" max="3840" width="9" style="23"/>
    <col min="3841" max="3841" width="15.25" style="23" customWidth="1"/>
    <col min="3842" max="3842" width="8.625" style="23" customWidth="1"/>
    <col min="3843" max="3843" width="12.25" style="23" customWidth="1"/>
    <col min="3844" max="3844" width="14.25" style="23" customWidth="1"/>
    <col min="3845" max="3845" width="26.25" style="23" customWidth="1"/>
    <col min="3846" max="3848" width="17.625" style="23" customWidth="1"/>
    <col min="3849" max="4096" width="9" style="23"/>
    <col min="4097" max="4097" width="15.25" style="23" customWidth="1"/>
    <col min="4098" max="4098" width="8.625" style="23" customWidth="1"/>
    <col min="4099" max="4099" width="12.25" style="23" customWidth="1"/>
    <col min="4100" max="4100" width="14.25" style="23" customWidth="1"/>
    <col min="4101" max="4101" width="26.25" style="23" customWidth="1"/>
    <col min="4102" max="4104" width="17.625" style="23" customWidth="1"/>
    <col min="4105" max="4352" width="9" style="23"/>
    <col min="4353" max="4353" width="15.25" style="23" customWidth="1"/>
    <col min="4354" max="4354" width="8.625" style="23" customWidth="1"/>
    <col min="4355" max="4355" width="12.25" style="23" customWidth="1"/>
    <col min="4356" max="4356" width="14.25" style="23" customWidth="1"/>
    <col min="4357" max="4357" width="26.25" style="23" customWidth="1"/>
    <col min="4358" max="4360" width="17.625" style="23" customWidth="1"/>
    <col min="4361" max="4608" width="9" style="23"/>
    <col min="4609" max="4609" width="15.25" style="23" customWidth="1"/>
    <col min="4610" max="4610" width="8.625" style="23" customWidth="1"/>
    <col min="4611" max="4611" width="12.25" style="23" customWidth="1"/>
    <col min="4612" max="4612" width="14.25" style="23" customWidth="1"/>
    <col min="4613" max="4613" width="26.25" style="23" customWidth="1"/>
    <col min="4614" max="4616" width="17.625" style="23" customWidth="1"/>
    <col min="4617" max="4864" width="9" style="23"/>
    <col min="4865" max="4865" width="15.25" style="23" customWidth="1"/>
    <col min="4866" max="4866" width="8.625" style="23" customWidth="1"/>
    <col min="4867" max="4867" width="12.25" style="23" customWidth="1"/>
    <col min="4868" max="4868" width="14.25" style="23" customWidth="1"/>
    <col min="4869" max="4869" width="26.25" style="23" customWidth="1"/>
    <col min="4870" max="4872" width="17.625" style="23" customWidth="1"/>
    <col min="4873" max="5120" width="9" style="23"/>
    <col min="5121" max="5121" width="15.25" style="23" customWidth="1"/>
    <col min="5122" max="5122" width="8.625" style="23" customWidth="1"/>
    <col min="5123" max="5123" width="12.25" style="23" customWidth="1"/>
    <col min="5124" max="5124" width="14.25" style="23" customWidth="1"/>
    <col min="5125" max="5125" width="26.25" style="23" customWidth="1"/>
    <col min="5126" max="5128" width="17.625" style="23" customWidth="1"/>
    <col min="5129" max="5376" width="9" style="23"/>
    <col min="5377" max="5377" width="15.25" style="23" customWidth="1"/>
    <col min="5378" max="5378" width="8.625" style="23" customWidth="1"/>
    <col min="5379" max="5379" width="12.25" style="23" customWidth="1"/>
    <col min="5380" max="5380" width="14.25" style="23" customWidth="1"/>
    <col min="5381" max="5381" width="26.25" style="23" customWidth="1"/>
    <col min="5382" max="5384" width="17.625" style="23" customWidth="1"/>
    <col min="5385" max="5632" width="9" style="23"/>
    <col min="5633" max="5633" width="15.25" style="23" customWidth="1"/>
    <col min="5634" max="5634" width="8.625" style="23" customWidth="1"/>
    <col min="5635" max="5635" width="12.25" style="23" customWidth="1"/>
    <col min="5636" max="5636" width="14.25" style="23" customWidth="1"/>
    <col min="5637" max="5637" width="26.25" style="23" customWidth="1"/>
    <col min="5638" max="5640" width="17.625" style="23" customWidth="1"/>
    <col min="5641" max="5888" width="9" style="23"/>
    <col min="5889" max="5889" width="15.25" style="23" customWidth="1"/>
    <col min="5890" max="5890" width="8.625" style="23" customWidth="1"/>
    <col min="5891" max="5891" width="12.25" style="23" customWidth="1"/>
    <col min="5892" max="5892" width="14.25" style="23" customWidth="1"/>
    <col min="5893" max="5893" width="26.25" style="23" customWidth="1"/>
    <col min="5894" max="5896" width="17.625" style="23" customWidth="1"/>
    <col min="5897" max="6144" width="9" style="23"/>
    <col min="6145" max="6145" width="15.25" style="23" customWidth="1"/>
    <col min="6146" max="6146" width="8.625" style="23" customWidth="1"/>
    <col min="6147" max="6147" width="12.25" style="23" customWidth="1"/>
    <col min="6148" max="6148" width="14.25" style="23" customWidth="1"/>
    <col min="6149" max="6149" width="26.25" style="23" customWidth="1"/>
    <col min="6150" max="6152" width="17.625" style="23" customWidth="1"/>
    <col min="6153" max="6400" width="9" style="23"/>
    <col min="6401" max="6401" width="15.25" style="23" customWidth="1"/>
    <col min="6402" max="6402" width="8.625" style="23" customWidth="1"/>
    <col min="6403" max="6403" width="12.25" style="23" customWidth="1"/>
    <col min="6404" max="6404" width="14.25" style="23" customWidth="1"/>
    <col min="6405" max="6405" width="26.25" style="23" customWidth="1"/>
    <col min="6406" max="6408" width="17.625" style="23" customWidth="1"/>
    <col min="6409" max="6656" width="9" style="23"/>
    <col min="6657" max="6657" width="15.25" style="23" customWidth="1"/>
    <col min="6658" max="6658" width="8.625" style="23" customWidth="1"/>
    <col min="6659" max="6659" width="12.25" style="23" customWidth="1"/>
    <col min="6660" max="6660" width="14.25" style="23" customWidth="1"/>
    <col min="6661" max="6661" width="26.25" style="23" customWidth="1"/>
    <col min="6662" max="6664" width="17.625" style="23" customWidth="1"/>
    <col min="6665" max="6912" width="9" style="23"/>
    <col min="6913" max="6913" width="15.25" style="23" customWidth="1"/>
    <col min="6914" max="6914" width="8.625" style="23" customWidth="1"/>
    <col min="6915" max="6915" width="12.25" style="23" customWidth="1"/>
    <col min="6916" max="6916" width="14.25" style="23" customWidth="1"/>
    <col min="6917" max="6917" width="26.25" style="23" customWidth="1"/>
    <col min="6918" max="6920" width="17.625" style="23" customWidth="1"/>
    <col min="6921" max="7168" width="9" style="23"/>
    <col min="7169" max="7169" width="15.25" style="23" customWidth="1"/>
    <col min="7170" max="7170" width="8.625" style="23" customWidth="1"/>
    <col min="7171" max="7171" width="12.25" style="23" customWidth="1"/>
    <col min="7172" max="7172" width="14.25" style="23" customWidth="1"/>
    <col min="7173" max="7173" width="26.25" style="23" customWidth="1"/>
    <col min="7174" max="7176" width="17.625" style="23" customWidth="1"/>
    <col min="7177" max="7424" width="9" style="23"/>
    <col min="7425" max="7425" width="15.25" style="23" customWidth="1"/>
    <col min="7426" max="7426" width="8.625" style="23" customWidth="1"/>
    <col min="7427" max="7427" width="12.25" style="23" customWidth="1"/>
    <col min="7428" max="7428" width="14.25" style="23" customWidth="1"/>
    <col min="7429" max="7429" width="26.25" style="23" customWidth="1"/>
    <col min="7430" max="7432" width="17.625" style="23" customWidth="1"/>
    <col min="7433" max="7680" width="9" style="23"/>
    <col min="7681" max="7681" width="15.25" style="23" customWidth="1"/>
    <col min="7682" max="7682" width="8.625" style="23" customWidth="1"/>
    <col min="7683" max="7683" width="12.25" style="23" customWidth="1"/>
    <col min="7684" max="7684" width="14.25" style="23" customWidth="1"/>
    <col min="7685" max="7685" width="26.25" style="23" customWidth="1"/>
    <col min="7686" max="7688" width="17.625" style="23" customWidth="1"/>
    <col min="7689" max="7936" width="9" style="23"/>
    <col min="7937" max="7937" width="15.25" style="23" customWidth="1"/>
    <col min="7938" max="7938" width="8.625" style="23" customWidth="1"/>
    <col min="7939" max="7939" width="12.25" style="23" customWidth="1"/>
    <col min="7940" max="7940" width="14.25" style="23" customWidth="1"/>
    <col min="7941" max="7941" width="26.25" style="23" customWidth="1"/>
    <col min="7942" max="7944" width="17.625" style="23" customWidth="1"/>
    <col min="7945" max="8192" width="9" style="23"/>
    <col min="8193" max="8193" width="15.25" style="23" customWidth="1"/>
    <col min="8194" max="8194" width="8.625" style="23" customWidth="1"/>
    <col min="8195" max="8195" width="12.25" style="23" customWidth="1"/>
    <col min="8196" max="8196" width="14.25" style="23" customWidth="1"/>
    <col min="8197" max="8197" width="26.25" style="23" customWidth="1"/>
    <col min="8198" max="8200" width="17.625" style="23" customWidth="1"/>
    <col min="8201" max="8448" width="9" style="23"/>
    <col min="8449" max="8449" width="15.25" style="23" customWidth="1"/>
    <col min="8450" max="8450" width="8.625" style="23" customWidth="1"/>
    <col min="8451" max="8451" width="12.25" style="23" customWidth="1"/>
    <col min="8452" max="8452" width="14.25" style="23" customWidth="1"/>
    <col min="8453" max="8453" width="26.25" style="23" customWidth="1"/>
    <col min="8454" max="8456" width="17.625" style="23" customWidth="1"/>
    <col min="8457" max="8704" width="9" style="23"/>
    <col min="8705" max="8705" width="15.25" style="23" customWidth="1"/>
    <col min="8706" max="8706" width="8.625" style="23" customWidth="1"/>
    <col min="8707" max="8707" width="12.25" style="23" customWidth="1"/>
    <col min="8708" max="8708" width="14.25" style="23" customWidth="1"/>
    <col min="8709" max="8709" width="26.25" style="23" customWidth="1"/>
    <col min="8710" max="8712" width="17.625" style="23" customWidth="1"/>
    <col min="8713" max="8960" width="9" style="23"/>
    <col min="8961" max="8961" width="15.25" style="23" customWidth="1"/>
    <col min="8962" max="8962" width="8.625" style="23" customWidth="1"/>
    <col min="8963" max="8963" width="12.25" style="23" customWidth="1"/>
    <col min="8964" max="8964" width="14.25" style="23" customWidth="1"/>
    <col min="8965" max="8965" width="26.25" style="23" customWidth="1"/>
    <col min="8966" max="8968" width="17.625" style="23" customWidth="1"/>
    <col min="8969" max="9216" width="9" style="23"/>
    <col min="9217" max="9217" width="15.25" style="23" customWidth="1"/>
    <col min="9218" max="9218" width="8.625" style="23" customWidth="1"/>
    <col min="9219" max="9219" width="12.25" style="23" customWidth="1"/>
    <col min="9220" max="9220" width="14.25" style="23" customWidth="1"/>
    <col min="9221" max="9221" width="26.25" style="23" customWidth="1"/>
    <col min="9222" max="9224" width="17.625" style="23" customWidth="1"/>
    <col min="9225" max="9472" width="9" style="23"/>
    <col min="9473" max="9473" width="15.25" style="23" customWidth="1"/>
    <col min="9474" max="9474" width="8.625" style="23" customWidth="1"/>
    <col min="9475" max="9475" width="12.25" style="23" customWidth="1"/>
    <col min="9476" max="9476" width="14.25" style="23" customWidth="1"/>
    <col min="9477" max="9477" width="26.25" style="23" customWidth="1"/>
    <col min="9478" max="9480" width="17.625" style="23" customWidth="1"/>
    <col min="9481" max="9728" width="9" style="23"/>
    <col min="9729" max="9729" width="15.25" style="23" customWidth="1"/>
    <col min="9730" max="9730" width="8.625" style="23" customWidth="1"/>
    <col min="9731" max="9731" width="12.25" style="23" customWidth="1"/>
    <col min="9732" max="9732" width="14.25" style="23" customWidth="1"/>
    <col min="9733" max="9733" width="26.25" style="23" customWidth="1"/>
    <col min="9734" max="9736" width="17.625" style="23" customWidth="1"/>
    <col min="9737" max="9984" width="9" style="23"/>
    <col min="9985" max="9985" width="15.25" style="23" customWidth="1"/>
    <col min="9986" max="9986" width="8.625" style="23" customWidth="1"/>
    <col min="9987" max="9987" width="12.25" style="23" customWidth="1"/>
    <col min="9988" max="9988" width="14.25" style="23" customWidth="1"/>
    <col min="9989" max="9989" width="26.25" style="23" customWidth="1"/>
    <col min="9990" max="9992" width="17.625" style="23" customWidth="1"/>
    <col min="9993" max="10240" width="9" style="23"/>
    <col min="10241" max="10241" width="15.25" style="23" customWidth="1"/>
    <col min="10242" max="10242" width="8.625" style="23" customWidth="1"/>
    <col min="10243" max="10243" width="12.25" style="23" customWidth="1"/>
    <col min="10244" max="10244" width="14.25" style="23" customWidth="1"/>
    <col min="10245" max="10245" width="26.25" style="23" customWidth="1"/>
    <col min="10246" max="10248" width="17.625" style="23" customWidth="1"/>
    <col min="10249" max="10496" width="9" style="23"/>
    <col min="10497" max="10497" width="15.25" style="23" customWidth="1"/>
    <col min="10498" max="10498" width="8.625" style="23" customWidth="1"/>
    <col min="10499" max="10499" width="12.25" style="23" customWidth="1"/>
    <col min="10500" max="10500" width="14.25" style="23" customWidth="1"/>
    <col min="10501" max="10501" width="26.25" style="23" customWidth="1"/>
    <col min="10502" max="10504" width="17.625" style="23" customWidth="1"/>
    <col min="10505" max="10752" width="9" style="23"/>
    <col min="10753" max="10753" width="15.25" style="23" customWidth="1"/>
    <col min="10754" max="10754" width="8.625" style="23" customWidth="1"/>
    <col min="10755" max="10755" width="12.25" style="23" customWidth="1"/>
    <col min="10756" max="10756" width="14.25" style="23" customWidth="1"/>
    <col min="10757" max="10757" width="26.25" style="23" customWidth="1"/>
    <col min="10758" max="10760" width="17.625" style="23" customWidth="1"/>
    <col min="10761" max="11008" width="9" style="23"/>
    <col min="11009" max="11009" width="15.25" style="23" customWidth="1"/>
    <col min="11010" max="11010" width="8.625" style="23" customWidth="1"/>
    <col min="11011" max="11011" width="12.25" style="23" customWidth="1"/>
    <col min="11012" max="11012" width="14.25" style="23" customWidth="1"/>
    <col min="11013" max="11013" width="26.25" style="23" customWidth="1"/>
    <col min="11014" max="11016" width="17.625" style="23" customWidth="1"/>
    <col min="11017" max="11264" width="9" style="23"/>
    <col min="11265" max="11265" width="15.25" style="23" customWidth="1"/>
    <col min="11266" max="11266" width="8.625" style="23" customWidth="1"/>
    <col min="11267" max="11267" width="12.25" style="23" customWidth="1"/>
    <col min="11268" max="11268" width="14.25" style="23" customWidth="1"/>
    <col min="11269" max="11269" width="26.25" style="23" customWidth="1"/>
    <col min="11270" max="11272" width="17.625" style="23" customWidth="1"/>
    <col min="11273" max="11520" width="9" style="23"/>
    <col min="11521" max="11521" width="15.25" style="23" customWidth="1"/>
    <col min="11522" max="11522" width="8.625" style="23" customWidth="1"/>
    <col min="11523" max="11523" width="12.25" style="23" customWidth="1"/>
    <col min="11524" max="11524" width="14.25" style="23" customWidth="1"/>
    <col min="11525" max="11525" width="26.25" style="23" customWidth="1"/>
    <col min="11526" max="11528" width="17.625" style="23" customWidth="1"/>
    <col min="11529" max="11776" width="9" style="23"/>
    <col min="11777" max="11777" width="15.25" style="23" customWidth="1"/>
    <col min="11778" max="11778" width="8.625" style="23" customWidth="1"/>
    <col min="11779" max="11779" width="12.25" style="23" customWidth="1"/>
    <col min="11780" max="11780" width="14.25" style="23" customWidth="1"/>
    <col min="11781" max="11781" width="26.25" style="23" customWidth="1"/>
    <col min="11782" max="11784" width="17.625" style="23" customWidth="1"/>
    <col min="11785" max="12032" width="9" style="23"/>
    <col min="12033" max="12033" width="15.25" style="23" customWidth="1"/>
    <col min="12034" max="12034" width="8.625" style="23" customWidth="1"/>
    <col min="12035" max="12035" width="12.25" style="23" customWidth="1"/>
    <col min="12036" max="12036" width="14.25" style="23" customWidth="1"/>
    <col min="12037" max="12037" width="26.25" style="23" customWidth="1"/>
    <col min="12038" max="12040" width="17.625" style="23" customWidth="1"/>
    <col min="12041" max="12288" width="9" style="23"/>
    <col min="12289" max="12289" width="15.25" style="23" customWidth="1"/>
    <col min="12290" max="12290" width="8.625" style="23" customWidth="1"/>
    <col min="12291" max="12291" width="12.25" style="23" customWidth="1"/>
    <col min="12292" max="12292" width="14.25" style="23" customWidth="1"/>
    <col min="12293" max="12293" width="26.25" style="23" customWidth="1"/>
    <col min="12294" max="12296" width="17.625" style="23" customWidth="1"/>
    <col min="12297" max="12544" width="9" style="23"/>
    <col min="12545" max="12545" width="15.25" style="23" customWidth="1"/>
    <col min="12546" max="12546" width="8.625" style="23" customWidth="1"/>
    <col min="12547" max="12547" width="12.25" style="23" customWidth="1"/>
    <col min="12548" max="12548" width="14.25" style="23" customWidth="1"/>
    <col min="12549" max="12549" width="26.25" style="23" customWidth="1"/>
    <col min="12550" max="12552" width="17.625" style="23" customWidth="1"/>
    <col min="12553" max="12800" width="9" style="23"/>
    <col min="12801" max="12801" width="15.25" style="23" customWidth="1"/>
    <col min="12802" max="12802" width="8.625" style="23" customWidth="1"/>
    <col min="12803" max="12803" width="12.25" style="23" customWidth="1"/>
    <col min="12804" max="12804" width="14.25" style="23" customWidth="1"/>
    <col min="12805" max="12805" width="26.25" style="23" customWidth="1"/>
    <col min="12806" max="12808" width="17.625" style="23" customWidth="1"/>
    <col min="12809" max="13056" width="9" style="23"/>
    <col min="13057" max="13057" width="15.25" style="23" customWidth="1"/>
    <col min="13058" max="13058" width="8.625" style="23" customWidth="1"/>
    <col min="13059" max="13059" width="12.25" style="23" customWidth="1"/>
    <col min="13060" max="13060" width="14.25" style="23" customWidth="1"/>
    <col min="13061" max="13061" width="26.25" style="23" customWidth="1"/>
    <col min="13062" max="13064" width="17.625" style="23" customWidth="1"/>
    <col min="13065" max="13312" width="9" style="23"/>
    <col min="13313" max="13313" width="15.25" style="23" customWidth="1"/>
    <col min="13314" max="13314" width="8.625" style="23" customWidth="1"/>
    <col min="13315" max="13315" width="12.25" style="23" customWidth="1"/>
    <col min="13316" max="13316" width="14.25" style="23" customWidth="1"/>
    <col min="13317" max="13317" width="26.25" style="23" customWidth="1"/>
    <col min="13318" max="13320" width="17.625" style="23" customWidth="1"/>
    <col min="13321" max="13568" width="9" style="23"/>
    <col min="13569" max="13569" width="15.25" style="23" customWidth="1"/>
    <col min="13570" max="13570" width="8.625" style="23" customWidth="1"/>
    <col min="13571" max="13571" width="12.25" style="23" customWidth="1"/>
    <col min="13572" max="13572" width="14.25" style="23" customWidth="1"/>
    <col min="13573" max="13573" width="26.25" style="23" customWidth="1"/>
    <col min="13574" max="13576" width="17.625" style="23" customWidth="1"/>
    <col min="13577" max="13824" width="9" style="23"/>
    <col min="13825" max="13825" width="15.25" style="23" customWidth="1"/>
    <col min="13826" max="13826" width="8.625" style="23" customWidth="1"/>
    <col min="13827" max="13827" width="12.25" style="23" customWidth="1"/>
    <col min="13828" max="13828" width="14.25" style="23" customWidth="1"/>
    <col min="13829" max="13829" width="26.25" style="23" customWidth="1"/>
    <col min="13830" max="13832" width="17.625" style="23" customWidth="1"/>
    <col min="13833" max="14080" width="9" style="23"/>
    <col min="14081" max="14081" width="15.25" style="23" customWidth="1"/>
    <col min="14082" max="14082" width="8.625" style="23" customWidth="1"/>
    <col min="14083" max="14083" width="12.25" style="23" customWidth="1"/>
    <col min="14084" max="14084" width="14.25" style="23" customWidth="1"/>
    <col min="14085" max="14085" width="26.25" style="23" customWidth="1"/>
    <col min="14086" max="14088" width="17.625" style="23" customWidth="1"/>
    <col min="14089" max="14336" width="9" style="23"/>
    <col min="14337" max="14337" width="15.25" style="23" customWidth="1"/>
    <col min="14338" max="14338" width="8.625" style="23" customWidth="1"/>
    <col min="14339" max="14339" width="12.25" style="23" customWidth="1"/>
    <col min="14340" max="14340" width="14.25" style="23" customWidth="1"/>
    <col min="14341" max="14341" width="26.25" style="23" customWidth="1"/>
    <col min="14342" max="14344" width="17.625" style="23" customWidth="1"/>
    <col min="14345" max="14592" width="9" style="23"/>
    <col min="14593" max="14593" width="15.25" style="23" customWidth="1"/>
    <col min="14594" max="14594" width="8.625" style="23" customWidth="1"/>
    <col min="14595" max="14595" width="12.25" style="23" customWidth="1"/>
    <col min="14596" max="14596" width="14.25" style="23" customWidth="1"/>
    <col min="14597" max="14597" width="26.25" style="23" customWidth="1"/>
    <col min="14598" max="14600" width="17.625" style="23" customWidth="1"/>
    <col min="14601" max="14848" width="9" style="23"/>
    <col min="14849" max="14849" width="15.25" style="23" customWidth="1"/>
    <col min="14850" max="14850" width="8.625" style="23" customWidth="1"/>
    <col min="14851" max="14851" width="12.25" style="23" customWidth="1"/>
    <col min="14852" max="14852" width="14.25" style="23" customWidth="1"/>
    <col min="14853" max="14853" width="26.25" style="23" customWidth="1"/>
    <col min="14854" max="14856" width="17.625" style="23" customWidth="1"/>
    <col min="14857" max="15104" width="9" style="23"/>
    <col min="15105" max="15105" width="15.25" style="23" customWidth="1"/>
    <col min="15106" max="15106" width="8.625" style="23" customWidth="1"/>
    <col min="15107" max="15107" width="12.25" style="23" customWidth="1"/>
    <col min="15108" max="15108" width="14.25" style="23" customWidth="1"/>
    <col min="15109" max="15109" width="26.25" style="23" customWidth="1"/>
    <col min="15110" max="15112" width="17.625" style="23" customWidth="1"/>
    <col min="15113" max="15360" width="9" style="23"/>
    <col min="15361" max="15361" width="15.25" style="23" customWidth="1"/>
    <col min="15362" max="15362" width="8.625" style="23" customWidth="1"/>
    <col min="15363" max="15363" width="12.25" style="23" customWidth="1"/>
    <col min="15364" max="15364" width="14.25" style="23" customWidth="1"/>
    <col min="15365" max="15365" width="26.25" style="23" customWidth="1"/>
    <col min="15366" max="15368" width="17.625" style="23" customWidth="1"/>
    <col min="15369" max="15616" width="9" style="23"/>
    <col min="15617" max="15617" width="15.25" style="23" customWidth="1"/>
    <col min="15618" max="15618" width="8.625" style="23" customWidth="1"/>
    <col min="15619" max="15619" width="12.25" style="23" customWidth="1"/>
    <col min="15620" max="15620" width="14.25" style="23" customWidth="1"/>
    <col min="15621" max="15621" width="26.25" style="23" customWidth="1"/>
    <col min="15622" max="15624" width="17.625" style="23" customWidth="1"/>
    <col min="15625" max="15872" width="9" style="23"/>
    <col min="15873" max="15873" width="15.25" style="23" customWidth="1"/>
    <col min="15874" max="15874" width="8.625" style="23" customWidth="1"/>
    <col min="15875" max="15875" width="12.25" style="23" customWidth="1"/>
    <col min="15876" max="15876" width="14.25" style="23" customWidth="1"/>
    <col min="15877" max="15877" width="26.25" style="23" customWidth="1"/>
    <col min="15878" max="15880" width="17.625" style="23" customWidth="1"/>
    <col min="15881" max="16128" width="9" style="23"/>
    <col min="16129" max="16129" width="15.25" style="23" customWidth="1"/>
    <col min="16130" max="16130" width="8.625" style="23" customWidth="1"/>
    <col min="16131" max="16131" width="12.25" style="23" customWidth="1"/>
    <col min="16132" max="16132" width="14.25" style="23" customWidth="1"/>
    <col min="16133" max="16133" width="26.25" style="23" customWidth="1"/>
    <col min="16134" max="16136" width="17.625" style="23" customWidth="1"/>
    <col min="16137" max="16384" width="9" style="23"/>
  </cols>
  <sheetData>
    <row r="2" spans="1:8" ht="12" customHeight="1" x14ac:dyDescent="0.15">
      <c r="A2" s="112"/>
      <c r="G2" s="113"/>
      <c r="H2" s="113"/>
    </row>
    <row r="3" spans="1:8" ht="24.75" customHeight="1" x14ac:dyDescent="0.15">
      <c r="A3" s="112" t="s">
        <v>576</v>
      </c>
      <c r="G3" s="113"/>
      <c r="H3" s="113"/>
    </row>
    <row r="4" spans="1:8" ht="24.75" customHeight="1" x14ac:dyDescent="0.15">
      <c r="A4" s="112"/>
      <c r="G4" s="113"/>
      <c r="H4" s="113"/>
    </row>
    <row r="5" spans="1:8" ht="29.25" customHeight="1" x14ac:dyDescent="0.15">
      <c r="A5" s="894" t="s">
        <v>577</v>
      </c>
      <c r="B5" s="894"/>
      <c r="C5" s="894"/>
      <c r="D5" s="894"/>
      <c r="E5" s="894"/>
      <c r="F5" s="894"/>
      <c r="G5" s="894"/>
      <c r="H5" s="894"/>
    </row>
    <row r="6" spans="1:8" ht="7.5" customHeight="1" x14ac:dyDescent="0.15"/>
    <row r="7" spans="1:8" s="117" customFormat="1" ht="45" customHeight="1" x14ac:dyDescent="0.15">
      <c r="A7" s="114" t="s">
        <v>578</v>
      </c>
      <c r="B7" s="114" t="s">
        <v>75</v>
      </c>
      <c r="C7" s="114" t="s">
        <v>74</v>
      </c>
      <c r="D7" s="115" t="s">
        <v>579</v>
      </c>
      <c r="E7" s="116" t="s">
        <v>580</v>
      </c>
      <c r="F7" s="116" t="s">
        <v>581</v>
      </c>
      <c r="G7" s="116" t="s">
        <v>582</v>
      </c>
      <c r="H7" s="116" t="s">
        <v>583</v>
      </c>
    </row>
    <row r="8" spans="1:8" ht="19.5" customHeight="1" x14ac:dyDescent="0.15">
      <c r="A8" s="118"/>
      <c r="B8" s="119"/>
      <c r="C8" s="120"/>
      <c r="D8" s="121"/>
      <c r="E8" s="118"/>
      <c r="F8" s="119"/>
      <c r="G8" s="122"/>
      <c r="H8" s="122"/>
    </row>
    <row r="9" spans="1:8" ht="19.5" customHeight="1" x14ac:dyDescent="0.15">
      <c r="A9" s="118"/>
      <c r="B9" s="119"/>
      <c r="C9" s="120"/>
      <c r="D9" s="121"/>
      <c r="E9" s="118"/>
      <c r="F9" s="119"/>
      <c r="G9" s="122"/>
      <c r="H9" s="122"/>
    </row>
    <row r="10" spans="1:8" ht="19.5" customHeight="1" x14ac:dyDescent="0.15">
      <c r="A10" s="118"/>
      <c r="B10" s="119"/>
      <c r="C10" s="120"/>
      <c r="D10" s="121"/>
      <c r="E10" s="118"/>
      <c r="F10" s="119"/>
      <c r="G10" s="122"/>
      <c r="H10" s="122"/>
    </row>
    <row r="11" spans="1:8" ht="19.5" customHeight="1" x14ac:dyDescent="0.15">
      <c r="A11" s="118"/>
      <c r="B11" s="119"/>
      <c r="C11" s="120"/>
      <c r="D11" s="121"/>
      <c r="E11" s="118"/>
      <c r="F11" s="119"/>
      <c r="G11" s="122"/>
      <c r="H11" s="122"/>
    </row>
    <row r="12" spans="1:8" ht="19.5" customHeight="1" x14ac:dyDescent="0.15">
      <c r="A12" s="118"/>
      <c r="B12" s="119"/>
      <c r="C12" s="120"/>
      <c r="D12" s="121"/>
      <c r="E12" s="118"/>
      <c r="F12" s="119"/>
      <c r="G12" s="122"/>
      <c r="H12" s="122"/>
    </row>
    <row r="13" spans="1:8" ht="19.5" customHeight="1" x14ac:dyDescent="0.15">
      <c r="A13" s="118"/>
      <c r="B13" s="119"/>
      <c r="C13" s="120"/>
      <c r="D13" s="121"/>
      <c r="E13" s="118"/>
      <c r="F13" s="119"/>
      <c r="G13" s="122"/>
      <c r="H13" s="122"/>
    </row>
    <row r="14" spans="1:8" ht="19.5" customHeight="1" x14ac:dyDescent="0.15">
      <c r="A14" s="118"/>
      <c r="B14" s="119"/>
      <c r="C14" s="120"/>
      <c r="D14" s="121"/>
      <c r="E14" s="118"/>
      <c r="F14" s="119"/>
      <c r="G14" s="122"/>
      <c r="H14" s="122"/>
    </row>
    <row r="15" spans="1:8" ht="19.5" customHeight="1" x14ac:dyDescent="0.15">
      <c r="A15" s="118"/>
      <c r="B15" s="119"/>
      <c r="C15" s="120"/>
      <c r="D15" s="121"/>
      <c r="E15" s="118"/>
      <c r="F15" s="119"/>
      <c r="G15" s="122"/>
      <c r="H15" s="122"/>
    </row>
    <row r="16" spans="1:8" ht="19.5" customHeight="1" x14ac:dyDescent="0.15">
      <c r="A16" s="123"/>
      <c r="B16" s="124"/>
      <c r="C16" s="123"/>
      <c r="D16" s="125"/>
      <c r="E16" s="123"/>
      <c r="F16" s="124"/>
      <c r="G16" s="126"/>
      <c r="H16" s="126"/>
    </row>
    <row r="17" spans="1:8" ht="19.5" customHeight="1" x14ac:dyDescent="0.15">
      <c r="A17" s="123"/>
      <c r="B17" s="124"/>
      <c r="C17" s="123"/>
      <c r="D17" s="125"/>
      <c r="E17" s="123"/>
      <c r="F17" s="124"/>
      <c r="G17" s="126"/>
      <c r="H17" s="126"/>
    </row>
    <row r="18" spans="1:8" ht="19.5" customHeight="1" x14ac:dyDescent="0.15">
      <c r="A18" s="123"/>
      <c r="B18" s="124"/>
      <c r="C18" s="123"/>
      <c r="D18" s="125"/>
      <c r="E18" s="123"/>
      <c r="F18" s="124"/>
      <c r="G18" s="126"/>
      <c r="H18" s="126"/>
    </row>
    <row r="19" spans="1:8" ht="19.5" customHeight="1" x14ac:dyDescent="0.15">
      <c r="A19" s="123"/>
      <c r="B19" s="124"/>
      <c r="C19" s="123"/>
      <c r="D19" s="125"/>
      <c r="E19" s="123"/>
      <c r="F19" s="124"/>
      <c r="G19" s="126"/>
      <c r="H19" s="126"/>
    </row>
    <row r="20" spans="1:8" ht="19.5" customHeight="1" x14ac:dyDescent="0.15">
      <c r="A20" s="123"/>
      <c r="B20" s="124"/>
      <c r="C20" s="123"/>
      <c r="D20" s="125"/>
      <c r="E20" s="123"/>
      <c r="F20" s="124"/>
      <c r="G20" s="126"/>
      <c r="H20" s="126"/>
    </row>
    <row r="21" spans="1:8" ht="19.5" customHeight="1" x14ac:dyDescent="0.15">
      <c r="A21" s="123"/>
      <c r="B21" s="124"/>
      <c r="C21" s="123"/>
      <c r="D21" s="125"/>
      <c r="E21" s="123"/>
      <c r="F21" s="124"/>
      <c r="G21" s="126"/>
      <c r="H21" s="126"/>
    </row>
    <row r="22" spans="1:8" x14ac:dyDescent="0.15">
      <c r="A22" s="23" t="s">
        <v>584</v>
      </c>
    </row>
    <row r="23" spans="1:8" x14ac:dyDescent="0.15">
      <c r="A23" s="23" t="s">
        <v>585</v>
      </c>
    </row>
    <row r="24" spans="1:8" x14ac:dyDescent="0.15">
      <c r="A24" s="23" t="s">
        <v>586</v>
      </c>
    </row>
    <row r="25" spans="1:8" x14ac:dyDescent="0.15">
      <c r="A25" s="23" t="s">
        <v>587</v>
      </c>
    </row>
    <row r="26" spans="1:8" ht="24" customHeight="1" x14ac:dyDescent="0.15">
      <c r="A26" s="895" t="s">
        <v>588</v>
      </c>
      <c r="B26" s="895"/>
      <c r="C26" s="895"/>
      <c r="D26" s="895"/>
      <c r="E26" s="895"/>
      <c r="F26" s="895"/>
      <c r="G26" s="895"/>
      <c r="H26" s="895"/>
    </row>
    <row r="27" spans="1:8" ht="22.5" customHeight="1" x14ac:dyDescent="0.15"/>
    <row r="28" spans="1:8" ht="22.5" customHeight="1" x14ac:dyDescent="0.15"/>
  </sheetData>
  <mergeCells count="2">
    <mergeCell ref="A5:H5"/>
    <mergeCell ref="A26:H26"/>
  </mergeCells>
  <phoneticPr fontId="41"/>
  <dataValidations count="2">
    <dataValidation imeMode="hiragana" allowBlank="1" showInputMessage="1" showErrorMessage="1" sqref="A8:B21 IW8:IX21 SS8:ST21 ACO8:ACP21 AMK8:AML21 AWG8:AWH21 BGC8:BGD21 BPY8:BPZ21 BZU8:BZV21 CJQ8:CJR21 CTM8:CTN21 DDI8:DDJ21 DNE8:DNF21 DXA8:DXB21 EGW8:EGX21 EQS8:EQT21 FAO8:FAP21 FKK8:FKL21 FUG8:FUH21 GEC8:GED21 GNY8:GNZ21 GXU8:GXV21 HHQ8:HHR21 HRM8:HRN21 IBI8:IBJ21 ILE8:ILF21 IVA8:IVB21 JEW8:JEX21 JOS8:JOT21 JYO8:JYP21 KIK8:KIL21 KSG8:KSH21 LCC8:LCD21 LLY8:LLZ21 LVU8:LVV21 MFQ8:MFR21 MPM8:MPN21 MZI8:MZJ21 NJE8:NJF21 NTA8:NTB21 OCW8:OCX21 OMS8:OMT21 OWO8:OWP21 PGK8:PGL21 PQG8:PQH21 QAC8:QAD21 QJY8:QJZ21 QTU8:QTV21 RDQ8:RDR21 RNM8:RNN21 RXI8:RXJ21 SHE8:SHF21 SRA8:SRB21 TAW8:TAX21 TKS8:TKT21 TUO8:TUP21 UEK8:UEL21 UOG8:UOH21 UYC8:UYD21 VHY8:VHZ21 VRU8:VRV21 WBQ8:WBR21 WLM8:WLN21 WVI8:WVJ21 A65544:B65557 IW65544:IX65557 SS65544:ST65557 ACO65544:ACP65557 AMK65544:AML65557 AWG65544:AWH65557 BGC65544:BGD65557 BPY65544:BPZ65557 BZU65544:BZV65557 CJQ65544:CJR65557 CTM65544:CTN65557 DDI65544:DDJ65557 DNE65544:DNF65557 DXA65544:DXB65557 EGW65544:EGX65557 EQS65544:EQT65557 FAO65544:FAP65557 FKK65544:FKL65557 FUG65544:FUH65557 GEC65544:GED65557 GNY65544:GNZ65557 GXU65544:GXV65557 HHQ65544:HHR65557 HRM65544:HRN65557 IBI65544:IBJ65557 ILE65544:ILF65557 IVA65544:IVB65557 JEW65544:JEX65557 JOS65544:JOT65557 JYO65544:JYP65557 KIK65544:KIL65557 KSG65544:KSH65557 LCC65544:LCD65557 LLY65544:LLZ65557 LVU65544:LVV65557 MFQ65544:MFR65557 MPM65544:MPN65557 MZI65544:MZJ65557 NJE65544:NJF65557 NTA65544:NTB65557 OCW65544:OCX65557 OMS65544:OMT65557 OWO65544:OWP65557 PGK65544:PGL65557 PQG65544:PQH65557 QAC65544:QAD65557 QJY65544:QJZ65557 QTU65544:QTV65557 RDQ65544:RDR65557 RNM65544:RNN65557 RXI65544:RXJ65557 SHE65544:SHF65557 SRA65544:SRB65557 TAW65544:TAX65557 TKS65544:TKT65557 TUO65544:TUP65557 UEK65544:UEL65557 UOG65544:UOH65557 UYC65544:UYD65557 VHY65544:VHZ65557 VRU65544:VRV65557 WBQ65544:WBR65557 WLM65544:WLN65557 WVI65544:WVJ65557 A131080:B131093 IW131080:IX131093 SS131080:ST131093 ACO131080:ACP131093 AMK131080:AML131093 AWG131080:AWH131093 BGC131080:BGD131093 BPY131080:BPZ131093 BZU131080:BZV131093 CJQ131080:CJR131093 CTM131080:CTN131093 DDI131080:DDJ131093 DNE131080:DNF131093 DXA131080:DXB131093 EGW131080:EGX131093 EQS131080:EQT131093 FAO131080:FAP131093 FKK131080:FKL131093 FUG131080:FUH131093 GEC131080:GED131093 GNY131080:GNZ131093 GXU131080:GXV131093 HHQ131080:HHR131093 HRM131080:HRN131093 IBI131080:IBJ131093 ILE131080:ILF131093 IVA131080:IVB131093 JEW131080:JEX131093 JOS131080:JOT131093 JYO131080:JYP131093 KIK131080:KIL131093 KSG131080:KSH131093 LCC131080:LCD131093 LLY131080:LLZ131093 LVU131080:LVV131093 MFQ131080:MFR131093 MPM131080:MPN131093 MZI131080:MZJ131093 NJE131080:NJF131093 NTA131080:NTB131093 OCW131080:OCX131093 OMS131080:OMT131093 OWO131080:OWP131093 PGK131080:PGL131093 PQG131080:PQH131093 QAC131080:QAD131093 QJY131080:QJZ131093 QTU131080:QTV131093 RDQ131080:RDR131093 RNM131080:RNN131093 RXI131080:RXJ131093 SHE131080:SHF131093 SRA131080:SRB131093 TAW131080:TAX131093 TKS131080:TKT131093 TUO131080:TUP131093 UEK131080:UEL131093 UOG131080:UOH131093 UYC131080:UYD131093 VHY131080:VHZ131093 VRU131080:VRV131093 WBQ131080:WBR131093 WLM131080:WLN131093 WVI131080:WVJ131093 A196616:B196629 IW196616:IX196629 SS196616:ST196629 ACO196616:ACP196629 AMK196616:AML196629 AWG196616:AWH196629 BGC196616:BGD196629 BPY196616:BPZ196629 BZU196616:BZV196629 CJQ196616:CJR196629 CTM196616:CTN196629 DDI196616:DDJ196629 DNE196616:DNF196629 DXA196616:DXB196629 EGW196616:EGX196629 EQS196616:EQT196629 FAO196616:FAP196629 FKK196616:FKL196629 FUG196616:FUH196629 GEC196616:GED196629 GNY196616:GNZ196629 GXU196616:GXV196629 HHQ196616:HHR196629 HRM196616:HRN196629 IBI196616:IBJ196629 ILE196616:ILF196629 IVA196616:IVB196629 JEW196616:JEX196629 JOS196616:JOT196629 JYO196616:JYP196629 KIK196616:KIL196629 KSG196616:KSH196629 LCC196616:LCD196629 LLY196616:LLZ196629 LVU196616:LVV196629 MFQ196616:MFR196629 MPM196616:MPN196629 MZI196616:MZJ196629 NJE196616:NJF196629 NTA196616:NTB196629 OCW196616:OCX196629 OMS196616:OMT196629 OWO196616:OWP196629 PGK196616:PGL196629 PQG196616:PQH196629 QAC196616:QAD196629 QJY196616:QJZ196629 QTU196616:QTV196629 RDQ196616:RDR196629 RNM196616:RNN196629 RXI196616:RXJ196629 SHE196616:SHF196629 SRA196616:SRB196629 TAW196616:TAX196629 TKS196616:TKT196629 TUO196616:TUP196629 UEK196616:UEL196629 UOG196616:UOH196629 UYC196616:UYD196629 VHY196616:VHZ196629 VRU196616:VRV196629 WBQ196616:WBR196629 WLM196616:WLN196629 WVI196616:WVJ196629 A262152:B262165 IW262152:IX262165 SS262152:ST262165 ACO262152:ACP262165 AMK262152:AML262165 AWG262152:AWH262165 BGC262152:BGD262165 BPY262152:BPZ262165 BZU262152:BZV262165 CJQ262152:CJR262165 CTM262152:CTN262165 DDI262152:DDJ262165 DNE262152:DNF262165 DXA262152:DXB262165 EGW262152:EGX262165 EQS262152:EQT262165 FAO262152:FAP262165 FKK262152:FKL262165 FUG262152:FUH262165 GEC262152:GED262165 GNY262152:GNZ262165 GXU262152:GXV262165 HHQ262152:HHR262165 HRM262152:HRN262165 IBI262152:IBJ262165 ILE262152:ILF262165 IVA262152:IVB262165 JEW262152:JEX262165 JOS262152:JOT262165 JYO262152:JYP262165 KIK262152:KIL262165 KSG262152:KSH262165 LCC262152:LCD262165 LLY262152:LLZ262165 LVU262152:LVV262165 MFQ262152:MFR262165 MPM262152:MPN262165 MZI262152:MZJ262165 NJE262152:NJF262165 NTA262152:NTB262165 OCW262152:OCX262165 OMS262152:OMT262165 OWO262152:OWP262165 PGK262152:PGL262165 PQG262152:PQH262165 QAC262152:QAD262165 QJY262152:QJZ262165 QTU262152:QTV262165 RDQ262152:RDR262165 RNM262152:RNN262165 RXI262152:RXJ262165 SHE262152:SHF262165 SRA262152:SRB262165 TAW262152:TAX262165 TKS262152:TKT262165 TUO262152:TUP262165 UEK262152:UEL262165 UOG262152:UOH262165 UYC262152:UYD262165 VHY262152:VHZ262165 VRU262152:VRV262165 WBQ262152:WBR262165 WLM262152:WLN262165 WVI262152:WVJ262165 A327688:B327701 IW327688:IX327701 SS327688:ST327701 ACO327688:ACP327701 AMK327688:AML327701 AWG327688:AWH327701 BGC327688:BGD327701 BPY327688:BPZ327701 BZU327688:BZV327701 CJQ327688:CJR327701 CTM327688:CTN327701 DDI327688:DDJ327701 DNE327688:DNF327701 DXA327688:DXB327701 EGW327688:EGX327701 EQS327688:EQT327701 FAO327688:FAP327701 FKK327688:FKL327701 FUG327688:FUH327701 GEC327688:GED327701 GNY327688:GNZ327701 GXU327688:GXV327701 HHQ327688:HHR327701 HRM327688:HRN327701 IBI327688:IBJ327701 ILE327688:ILF327701 IVA327688:IVB327701 JEW327688:JEX327701 JOS327688:JOT327701 JYO327688:JYP327701 KIK327688:KIL327701 KSG327688:KSH327701 LCC327688:LCD327701 LLY327688:LLZ327701 LVU327688:LVV327701 MFQ327688:MFR327701 MPM327688:MPN327701 MZI327688:MZJ327701 NJE327688:NJF327701 NTA327688:NTB327701 OCW327688:OCX327701 OMS327688:OMT327701 OWO327688:OWP327701 PGK327688:PGL327701 PQG327688:PQH327701 QAC327688:QAD327701 QJY327688:QJZ327701 QTU327688:QTV327701 RDQ327688:RDR327701 RNM327688:RNN327701 RXI327688:RXJ327701 SHE327688:SHF327701 SRA327688:SRB327701 TAW327688:TAX327701 TKS327688:TKT327701 TUO327688:TUP327701 UEK327688:UEL327701 UOG327688:UOH327701 UYC327688:UYD327701 VHY327688:VHZ327701 VRU327688:VRV327701 WBQ327688:WBR327701 WLM327688:WLN327701 WVI327688:WVJ327701 A393224:B393237 IW393224:IX393237 SS393224:ST393237 ACO393224:ACP393237 AMK393224:AML393237 AWG393224:AWH393237 BGC393224:BGD393237 BPY393224:BPZ393237 BZU393224:BZV393237 CJQ393224:CJR393237 CTM393224:CTN393237 DDI393224:DDJ393237 DNE393224:DNF393237 DXA393224:DXB393237 EGW393224:EGX393237 EQS393224:EQT393237 FAO393224:FAP393237 FKK393224:FKL393237 FUG393224:FUH393237 GEC393224:GED393237 GNY393224:GNZ393237 GXU393224:GXV393237 HHQ393224:HHR393237 HRM393224:HRN393237 IBI393224:IBJ393237 ILE393224:ILF393237 IVA393224:IVB393237 JEW393224:JEX393237 JOS393224:JOT393237 JYO393224:JYP393237 KIK393224:KIL393237 KSG393224:KSH393237 LCC393224:LCD393237 LLY393224:LLZ393237 LVU393224:LVV393237 MFQ393224:MFR393237 MPM393224:MPN393237 MZI393224:MZJ393237 NJE393224:NJF393237 NTA393224:NTB393237 OCW393224:OCX393237 OMS393224:OMT393237 OWO393224:OWP393237 PGK393224:PGL393237 PQG393224:PQH393237 QAC393224:QAD393237 QJY393224:QJZ393237 QTU393224:QTV393237 RDQ393224:RDR393237 RNM393224:RNN393237 RXI393224:RXJ393237 SHE393224:SHF393237 SRA393224:SRB393237 TAW393224:TAX393237 TKS393224:TKT393237 TUO393224:TUP393237 UEK393224:UEL393237 UOG393224:UOH393237 UYC393224:UYD393237 VHY393224:VHZ393237 VRU393224:VRV393237 WBQ393224:WBR393237 WLM393224:WLN393237 WVI393224:WVJ393237 A458760:B458773 IW458760:IX458773 SS458760:ST458773 ACO458760:ACP458773 AMK458760:AML458773 AWG458760:AWH458773 BGC458760:BGD458773 BPY458760:BPZ458773 BZU458760:BZV458773 CJQ458760:CJR458773 CTM458760:CTN458773 DDI458760:DDJ458773 DNE458760:DNF458773 DXA458760:DXB458773 EGW458760:EGX458773 EQS458760:EQT458773 FAO458760:FAP458773 FKK458760:FKL458773 FUG458760:FUH458773 GEC458760:GED458773 GNY458760:GNZ458773 GXU458760:GXV458773 HHQ458760:HHR458773 HRM458760:HRN458773 IBI458760:IBJ458773 ILE458760:ILF458773 IVA458760:IVB458773 JEW458760:JEX458773 JOS458760:JOT458773 JYO458760:JYP458773 KIK458760:KIL458773 KSG458760:KSH458773 LCC458760:LCD458773 LLY458760:LLZ458773 LVU458760:LVV458773 MFQ458760:MFR458773 MPM458760:MPN458773 MZI458760:MZJ458773 NJE458760:NJF458773 NTA458760:NTB458773 OCW458760:OCX458773 OMS458760:OMT458773 OWO458760:OWP458773 PGK458760:PGL458773 PQG458760:PQH458773 QAC458760:QAD458773 QJY458760:QJZ458773 QTU458760:QTV458773 RDQ458760:RDR458773 RNM458760:RNN458773 RXI458760:RXJ458773 SHE458760:SHF458773 SRA458760:SRB458773 TAW458760:TAX458773 TKS458760:TKT458773 TUO458760:TUP458773 UEK458760:UEL458773 UOG458760:UOH458773 UYC458760:UYD458773 VHY458760:VHZ458773 VRU458760:VRV458773 WBQ458760:WBR458773 WLM458760:WLN458773 WVI458760:WVJ458773 A524296:B524309 IW524296:IX524309 SS524296:ST524309 ACO524296:ACP524309 AMK524296:AML524309 AWG524296:AWH524309 BGC524296:BGD524309 BPY524296:BPZ524309 BZU524296:BZV524309 CJQ524296:CJR524309 CTM524296:CTN524309 DDI524296:DDJ524309 DNE524296:DNF524309 DXA524296:DXB524309 EGW524296:EGX524309 EQS524296:EQT524309 FAO524296:FAP524309 FKK524296:FKL524309 FUG524296:FUH524309 GEC524296:GED524309 GNY524296:GNZ524309 GXU524296:GXV524309 HHQ524296:HHR524309 HRM524296:HRN524309 IBI524296:IBJ524309 ILE524296:ILF524309 IVA524296:IVB524309 JEW524296:JEX524309 JOS524296:JOT524309 JYO524296:JYP524309 KIK524296:KIL524309 KSG524296:KSH524309 LCC524296:LCD524309 LLY524296:LLZ524309 LVU524296:LVV524309 MFQ524296:MFR524309 MPM524296:MPN524309 MZI524296:MZJ524309 NJE524296:NJF524309 NTA524296:NTB524309 OCW524296:OCX524309 OMS524296:OMT524309 OWO524296:OWP524309 PGK524296:PGL524309 PQG524296:PQH524309 QAC524296:QAD524309 QJY524296:QJZ524309 QTU524296:QTV524309 RDQ524296:RDR524309 RNM524296:RNN524309 RXI524296:RXJ524309 SHE524296:SHF524309 SRA524296:SRB524309 TAW524296:TAX524309 TKS524296:TKT524309 TUO524296:TUP524309 UEK524296:UEL524309 UOG524296:UOH524309 UYC524296:UYD524309 VHY524296:VHZ524309 VRU524296:VRV524309 WBQ524296:WBR524309 WLM524296:WLN524309 WVI524296:WVJ524309 A589832:B589845 IW589832:IX589845 SS589832:ST589845 ACO589832:ACP589845 AMK589832:AML589845 AWG589832:AWH589845 BGC589832:BGD589845 BPY589832:BPZ589845 BZU589832:BZV589845 CJQ589832:CJR589845 CTM589832:CTN589845 DDI589832:DDJ589845 DNE589832:DNF589845 DXA589832:DXB589845 EGW589832:EGX589845 EQS589832:EQT589845 FAO589832:FAP589845 FKK589832:FKL589845 FUG589832:FUH589845 GEC589832:GED589845 GNY589832:GNZ589845 GXU589832:GXV589845 HHQ589832:HHR589845 HRM589832:HRN589845 IBI589832:IBJ589845 ILE589832:ILF589845 IVA589832:IVB589845 JEW589832:JEX589845 JOS589832:JOT589845 JYO589832:JYP589845 KIK589832:KIL589845 KSG589832:KSH589845 LCC589832:LCD589845 LLY589832:LLZ589845 LVU589832:LVV589845 MFQ589832:MFR589845 MPM589832:MPN589845 MZI589832:MZJ589845 NJE589832:NJF589845 NTA589832:NTB589845 OCW589832:OCX589845 OMS589832:OMT589845 OWO589832:OWP589845 PGK589832:PGL589845 PQG589832:PQH589845 QAC589832:QAD589845 QJY589832:QJZ589845 QTU589832:QTV589845 RDQ589832:RDR589845 RNM589832:RNN589845 RXI589832:RXJ589845 SHE589832:SHF589845 SRA589832:SRB589845 TAW589832:TAX589845 TKS589832:TKT589845 TUO589832:TUP589845 UEK589832:UEL589845 UOG589832:UOH589845 UYC589832:UYD589845 VHY589832:VHZ589845 VRU589832:VRV589845 WBQ589832:WBR589845 WLM589832:WLN589845 WVI589832:WVJ589845 A655368:B655381 IW655368:IX655381 SS655368:ST655381 ACO655368:ACP655381 AMK655368:AML655381 AWG655368:AWH655381 BGC655368:BGD655381 BPY655368:BPZ655381 BZU655368:BZV655381 CJQ655368:CJR655381 CTM655368:CTN655381 DDI655368:DDJ655381 DNE655368:DNF655381 DXA655368:DXB655381 EGW655368:EGX655381 EQS655368:EQT655381 FAO655368:FAP655381 FKK655368:FKL655381 FUG655368:FUH655381 GEC655368:GED655381 GNY655368:GNZ655381 GXU655368:GXV655381 HHQ655368:HHR655381 HRM655368:HRN655381 IBI655368:IBJ655381 ILE655368:ILF655381 IVA655368:IVB655381 JEW655368:JEX655381 JOS655368:JOT655381 JYO655368:JYP655381 KIK655368:KIL655381 KSG655368:KSH655381 LCC655368:LCD655381 LLY655368:LLZ655381 LVU655368:LVV655381 MFQ655368:MFR655381 MPM655368:MPN655381 MZI655368:MZJ655381 NJE655368:NJF655381 NTA655368:NTB655381 OCW655368:OCX655381 OMS655368:OMT655381 OWO655368:OWP655381 PGK655368:PGL655381 PQG655368:PQH655381 QAC655368:QAD655381 QJY655368:QJZ655381 QTU655368:QTV655381 RDQ655368:RDR655381 RNM655368:RNN655381 RXI655368:RXJ655381 SHE655368:SHF655381 SRA655368:SRB655381 TAW655368:TAX655381 TKS655368:TKT655381 TUO655368:TUP655381 UEK655368:UEL655381 UOG655368:UOH655381 UYC655368:UYD655381 VHY655368:VHZ655381 VRU655368:VRV655381 WBQ655368:WBR655381 WLM655368:WLN655381 WVI655368:WVJ655381 A720904:B720917 IW720904:IX720917 SS720904:ST720917 ACO720904:ACP720917 AMK720904:AML720917 AWG720904:AWH720917 BGC720904:BGD720917 BPY720904:BPZ720917 BZU720904:BZV720917 CJQ720904:CJR720917 CTM720904:CTN720917 DDI720904:DDJ720917 DNE720904:DNF720917 DXA720904:DXB720917 EGW720904:EGX720917 EQS720904:EQT720917 FAO720904:FAP720917 FKK720904:FKL720917 FUG720904:FUH720917 GEC720904:GED720917 GNY720904:GNZ720917 GXU720904:GXV720917 HHQ720904:HHR720917 HRM720904:HRN720917 IBI720904:IBJ720917 ILE720904:ILF720917 IVA720904:IVB720917 JEW720904:JEX720917 JOS720904:JOT720917 JYO720904:JYP720917 KIK720904:KIL720917 KSG720904:KSH720917 LCC720904:LCD720917 LLY720904:LLZ720917 LVU720904:LVV720917 MFQ720904:MFR720917 MPM720904:MPN720917 MZI720904:MZJ720917 NJE720904:NJF720917 NTA720904:NTB720917 OCW720904:OCX720917 OMS720904:OMT720917 OWO720904:OWP720917 PGK720904:PGL720917 PQG720904:PQH720917 QAC720904:QAD720917 QJY720904:QJZ720917 QTU720904:QTV720917 RDQ720904:RDR720917 RNM720904:RNN720917 RXI720904:RXJ720917 SHE720904:SHF720917 SRA720904:SRB720917 TAW720904:TAX720917 TKS720904:TKT720917 TUO720904:TUP720917 UEK720904:UEL720917 UOG720904:UOH720917 UYC720904:UYD720917 VHY720904:VHZ720917 VRU720904:VRV720917 WBQ720904:WBR720917 WLM720904:WLN720917 WVI720904:WVJ720917 A786440:B786453 IW786440:IX786453 SS786440:ST786453 ACO786440:ACP786453 AMK786440:AML786453 AWG786440:AWH786453 BGC786440:BGD786453 BPY786440:BPZ786453 BZU786440:BZV786453 CJQ786440:CJR786453 CTM786440:CTN786453 DDI786440:DDJ786453 DNE786440:DNF786453 DXA786440:DXB786453 EGW786440:EGX786453 EQS786440:EQT786453 FAO786440:FAP786453 FKK786440:FKL786453 FUG786440:FUH786453 GEC786440:GED786453 GNY786440:GNZ786453 GXU786440:GXV786453 HHQ786440:HHR786453 HRM786440:HRN786453 IBI786440:IBJ786453 ILE786440:ILF786453 IVA786440:IVB786453 JEW786440:JEX786453 JOS786440:JOT786453 JYO786440:JYP786453 KIK786440:KIL786453 KSG786440:KSH786453 LCC786440:LCD786453 LLY786440:LLZ786453 LVU786440:LVV786453 MFQ786440:MFR786453 MPM786440:MPN786453 MZI786440:MZJ786453 NJE786440:NJF786453 NTA786440:NTB786453 OCW786440:OCX786453 OMS786440:OMT786453 OWO786440:OWP786453 PGK786440:PGL786453 PQG786440:PQH786453 QAC786440:QAD786453 QJY786440:QJZ786453 QTU786440:QTV786453 RDQ786440:RDR786453 RNM786440:RNN786453 RXI786440:RXJ786453 SHE786440:SHF786453 SRA786440:SRB786453 TAW786440:TAX786453 TKS786440:TKT786453 TUO786440:TUP786453 UEK786440:UEL786453 UOG786440:UOH786453 UYC786440:UYD786453 VHY786440:VHZ786453 VRU786440:VRV786453 WBQ786440:WBR786453 WLM786440:WLN786453 WVI786440:WVJ786453 A851976:B851989 IW851976:IX851989 SS851976:ST851989 ACO851976:ACP851989 AMK851976:AML851989 AWG851976:AWH851989 BGC851976:BGD851989 BPY851976:BPZ851989 BZU851976:BZV851989 CJQ851976:CJR851989 CTM851976:CTN851989 DDI851976:DDJ851989 DNE851976:DNF851989 DXA851976:DXB851989 EGW851976:EGX851989 EQS851976:EQT851989 FAO851976:FAP851989 FKK851976:FKL851989 FUG851976:FUH851989 GEC851976:GED851989 GNY851976:GNZ851989 GXU851976:GXV851989 HHQ851976:HHR851989 HRM851976:HRN851989 IBI851976:IBJ851989 ILE851976:ILF851989 IVA851976:IVB851989 JEW851976:JEX851989 JOS851976:JOT851989 JYO851976:JYP851989 KIK851976:KIL851989 KSG851976:KSH851989 LCC851976:LCD851989 LLY851976:LLZ851989 LVU851976:LVV851989 MFQ851976:MFR851989 MPM851976:MPN851989 MZI851976:MZJ851989 NJE851976:NJF851989 NTA851976:NTB851989 OCW851976:OCX851989 OMS851976:OMT851989 OWO851976:OWP851989 PGK851976:PGL851989 PQG851976:PQH851989 QAC851976:QAD851989 QJY851976:QJZ851989 QTU851976:QTV851989 RDQ851976:RDR851989 RNM851976:RNN851989 RXI851976:RXJ851989 SHE851976:SHF851989 SRA851976:SRB851989 TAW851976:TAX851989 TKS851976:TKT851989 TUO851976:TUP851989 UEK851976:UEL851989 UOG851976:UOH851989 UYC851976:UYD851989 VHY851976:VHZ851989 VRU851976:VRV851989 WBQ851976:WBR851989 WLM851976:WLN851989 WVI851976:WVJ851989 A917512:B917525 IW917512:IX917525 SS917512:ST917525 ACO917512:ACP917525 AMK917512:AML917525 AWG917512:AWH917525 BGC917512:BGD917525 BPY917512:BPZ917525 BZU917512:BZV917525 CJQ917512:CJR917525 CTM917512:CTN917525 DDI917512:DDJ917525 DNE917512:DNF917525 DXA917512:DXB917525 EGW917512:EGX917525 EQS917512:EQT917525 FAO917512:FAP917525 FKK917512:FKL917525 FUG917512:FUH917525 GEC917512:GED917525 GNY917512:GNZ917525 GXU917512:GXV917525 HHQ917512:HHR917525 HRM917512:HRN917525 IBI917512:IBJ917525 ILE917512:ILF917525 IVA917512:IVB917525 JEW917512:JEX917525 JOS917512:JOT917525 JYO917512:JYP917525 KIK917512:KIL917525 KSG917512:KSH917525 LCC917512:LCD917525 LLY917512:LLZ917525 LVU917512:LVV917525 MFQ917512:MFR917525 MPM917512:MPN917525 MZI917512:MZJ917525 NJE917512:NJF917525 NTA917512:NTB917525 OCW917512:OCX917525 OMS917512:OMT917525 OWO917512:OWP917525 PGK917512:PGL917525 PQG917512:PQH917525 QAC917512:QAD917525 QJY917512:QJZ917525 QTU917512:QTV917525 RDQ917512:RDR917525 RNM917512:RNN917525 RXI917512:RXJ917525 SHE917512:SHF917525 SRA917512:SRB917525 TAW917512:TAX917525 TKS917512:TKT917525 TUO917512:TUP917525 UEK917512:UEL917525 UOG917512:UOH917525 UYC917512:UYD917525 VHY917512:VHZ917525 VRU917512:VRV917525 WBQ917512:WBR917525 WLM917512:WLN917525 WVI917512:WVJ917525 A983048:B983061 IW983048:IX983061 SS983048:ST983061 ACO983048:ACP983061 AMK983048:AML983061 AWG983048:AWH983061 BGC983048:BGD983061 BPY983048:BPZ983061 BZU983048:BZV983061 CJQ983048:CJR983061 CTM983048:CTN983061 DDI983048:DDJ983061 DNE983048:DNF983061 DXA983048:DXB983061 EGW983048:EGX983061 EQS983048:EQT983061 FAO983048:FAP983061 FKK983048:FKL983061 FUG983048:FUH983061 GEC983048:GED983061 GNY983048:GNZ983061 GXU983048:GXV983061 HHQ983048:HHR983061 HRM983048:HRN983061 IBI983048:IBJ983061 ILE983048:ILF983061 IVA983048:IVB983061 JEW983048:JEX983061 JOS983048:JOT983061 JYO983048:JYP983061 KIK983048:KIL983061 KSG983048:KSH983061 LCC983048:LCD983061 LLY983048:LLZ983061 LVU983048:LVV983061 MFQ983048:MFR983061 MPM983048:MPN983061 MZI983048:MZJ983061 NJE983048:NJF983061 NTA983048:NTB983061 OCW983048:OCX983061 OMS983048:OMT983061 OWO983048:OWP983061 PGK983048:PGL983061 PQG983048:PQH983061 QAC983048:QAD983061 QJY983048:QJZ983061 QTU983048:QTV983061 RDQ983048:RDR983061 RNM983048:RNN983061 RXI983048:RXJ983061 SHE983048:SHF983061 SRA983048:SRB983061 TAW983048:TAX983061 TKS983048:TKT983061 TUO983048:TUP983061 UEK983048:UEL983061 UOG983048:UOH983061 UYC983048:UYD983061 VHY983048:VHZ983061 VRU983048:VRV983061 WBQ983048:WBR983061 WLM983048:WLN983061 WVI983048:WVJ983061 E8:E21 JA8:JA21 SW8:SW21 ACS8:ACS21 AMO8:AMO21 AWK8:AWK21 BGG8:BGG21 BQC8:BQC21 BZY8:BZY21 CJU8:CJU21 CTQ8:CTQ21 DDM8:DDM21 DNI8:DNI21 DXE8:DXE21 EHA8:EHA21 EQW8:EQW21 FAS8:FAS21 FKO8:FKO21 FUK8:FUK21 GEG8:GEG21 GOC8:GOC21 GXY8:GXY21 HHU8:HHU21 HRQ8:HRQ21 IBM8:IBM21 ILI8:ILI21 IVE8:IVE21 JFA8:JFA21 JOW8:JOW21 JYS8:JYS21 KIO8:KIO21 KSK8:KSK21 LCG8:LCG21 LMC8:LMC21 LVY8:LVY21 MFU8:MFU21 MPQ8:MPQ21 MZM8:MZM21 NJI8:NJI21 NTE8:NTE21 ODA8:ODA21 OMW8:OMW21 OWS8:OWS21 PGO8:PGO21 PQK8:PQK21 QAG8:QAG21 QKC8:QKC21 QTY8:QTY21 RDU8:RDU21 RNQ8:RNQ21 RXM8:RXM21 SHI8:SHI21 SRE8:SRE21 TBA8:TBA21 TKW8:TKW21 TUS8:TUS21 UEO8:UEO21 UOK8:UOK21 UYG8:UYG21 VIC8:VIC21 VRY8:VRY21 WBU8:WBU21 WLQ8:WLQ21 WVM8:WVM21 E65544:E65557 JA65544:JA65557 SW65544:SW65557 ACS65544:ACS65557 AMO65544:AMO65557 AWK65544:AWK65557 BGG65544:BGG65557 BQC65544:BQC65557 BZY65544:BZY65557 CJU65544:CJU65557 CTQ65544:CTQ65557 DDM65544:DDM65557 DNI65544:DNI65557 DXE65544:DXE65557 EHA65544:EHA65557 EQW65544:EQW65557 FAS65544:FAS65557 FKO65544:FKO65557 FUK65544:FUK65557 GEG65544:GEG65557 GOC65544:GOC65557 GXY65544:GXY65557 HHU65544:HHU65557 HRQ65544:HRQ65557 IBM65544:IBM65557 ILI65544:ILI65557 IVE65544:IVE65557 JFA65544:JFA65557 JOW65544:JOW65557 JYS65544:JYS65557 KIO65544:KIO65557 KSK65544:KSK65557 LCG65544:LCG65557 LMC65544:LMC65557 LVY65544:LVY65557 MFU65544:MFU65557 MPQ65544:MPQ65557 MZM65544:MZM65557 NJI65544:NJI65557 NTE65544:NTE65557 ODA65544:ODA65557 OMW65544:OMW65557 OWS65544:OWS65557 PGO65544:PGO65557 PQK65544:PQK65557 QAG65544:QAG65557 QKC65544:QKC65557 QTY65544:QTY65557 RDU65544:RDU65557 RNQ65544:RNQ65557 RXM65544:RXM65557 SHI65544:SHI65557 SRE65544:SRE65557 TBA65544:TBA65557 TKW65544:TKW65557 TUS65544:TUS65557 UEO65544:UEO65557 UOK65544:UOK65557 UYG65544:UYG65557 VIC65544:VIC65557 VRY65544:VRY65557 WBU65544:WBU65557 WLQ65544:WLQ65557 WVM65544:WVM65557 E131080:E131093 JA131080:JA131093 SW131080:SW131093 ACS131080:ACS131093 AMO131080:AMO131093 AWK131080:AWK131093 BGG131080:BGG131093 BQC131080:BQC131093 BZY131080:BZY131093 CJU131080:CJU131093 CTQ131080:CTQ131093 DDM131080:DDM131093 DNI131080:DNI131093 DXE131080:DXE131093 EHA131080:EHA131093 EQW131080:EQW131093 FAS131080:FAS131093 FKO131080:FKO131093 FUK131080:FUK131093 GEG131080:GEG131093 GOC131080:GOC131093 GXY131080:GXY131093 HHU131080:HHU131093 HRQ131080:HRQ131093 IBM131080:IBM131093 ILI131080:ILI131093 IVE131080:IVE131093 JFA131080:JFA131093 JOW131080:JOW131093 JYS131080:JYS131093 KIO131080:KIO131093 KSK131080:KSK131093 LCG131080:LCG131093 LMC131080:LMC131093 LVY131080:LVY131093 MFU131080:MFU131093 MPQ131080:MPQ131093 MZM131080:MZM131093 NJI131080:NJI131093 NTE131080:NTE131093 ODA131080:ODA131093 OMW131080:OMW131093 OWS131080:OWS131093 PGO131080:PGO131093 PQK131080:PQK131093 QAG131080:QAG131093 QKC131080:QKC131093 QTY131080:QTY131093 RDU131080:RDU131093 RNQ131080:RNQ131093 RXM131080:RXM131093 SHI131080:SHI131093 SRE131080:SRE131093 TBA131080:TBA131093 TKW131080:TKW131093 TUS131080:TUS131093 UEO131080:UEO131093 UOK131080:UOK131093 UYG131080:UYG131093 VIC131080:VIC131093 VRY131080:VRY131093 WBU131080:WBU131093 WLQ131080:WLQ131093 WVM131080:WVM131093 E196616:E196629 JA196616:JA196629 SW196616:SW196629 ACS196616:ACS196629 AMO196616:AMO196629 AWK196616:AWK196629 BGG196616:BGG196629 BQC196616:BQC196629 BZY196616:BZY196629 CJU196616:CJU196629 CTQ196616:CTQ196629 DDM196616:DDM196629 DNI196616:DNI196629 DXE196616:DXE196629 EHA196616:EHA196629 EQW196616:EQW196629 FAS196616:FAS196629 FKO196616:FKO196629 FUK196616:FUK196629 GEG196616:GEG196629 GOC196616:GOC196629 GXY196616:GXY196629 HHU196616:HHU196629 HRQ196616:HRQ196629 IBM196616:IBM196629 ILI196616:ILI196629 IVE196616:IVE196629 JFA196616:JFA196629 JOW196616:JOW196629 JYS196616:JYS196629 KIO196616:KIO196629 KSK196616:KSK196629 LCG196616:LCG196629 LMC196616:LMC196629 LVY196616:LVY196629 MFU196616:MFU196629 MPQ196616:MPQ196629 MZM196616:MZM196629 NJI196616:NJI196629 NTE196616:NTE196629 ODA196616:ODA196629 OMW196616:OMW196629 OWS196616:OWS196629 PGO196616:PGO196629 PQK196616:PQK196629 QAG196616:QAG196629 QKC196616:QKC196629 QTY196616:QTY196629 RDU196616:RDU196629 RNQ196616:RNQ196629 RXM196616:RXM196629 SHI196616:SHI196629 SRE196616:SRE196629 TBA196616:TBA196629 TKW196616:TKW196629 TUS196616:TUS196629 UEO196616:UEO196629 UOK196616:UOK196629 UYG196616:UYG196629 VIC196616:VIC196629 VRY196616:VRY196629 WBU196616:WBU196629 WLQ196616:WLQ196629 WVM196616:WVM196629 E262152:E262165 JA262152:JA262165 SW262152:SW262165 ACS262152:ACS262165 AMO262152:AMO262165 AWK262152:AWK262165 BGG262152:BGG262165 BQC262152:BQC262165 BZY262152:BZY262165 CJU262152:CJU262165 CTQ262152:CTQ262165 DDM262152:DDM262165 DNI262152:DNI262165 DXE262152:DXE262165 EHA262152:EHA262165 EQW262152:EQW262165 FAS262152:FAS262165 FKO262152:FKO262165 FUK262152:FUK262165 GEG262152:GEG262165 GOC262152:GOC262165 GXY262152:GXY262165 HHU262152:HHU262165 HRQ262152:HRQ262165 IBM262152:IBM262165 ILI262152:ILI262165 IVE262152:IVE262165 JFA262152:JFA262165 JOW262152:JOW262165 JYS262152:JYS262165 KIO262152:KIO262165 KSK262152:KSK262165 LCG262152:LCG262165 LMC262152:LMC262165 LVY262152:LVY262165 MFU262152:MFU262165 MPQ262152:MPQ262165 MZM262152:MZM262165 NJI262152:NJI262165 NTE262152:NTE262165 ODA262152:ODA262165 OMW262152:OMW262165 OWS262152:OWS262165 PGO262152:PGO262165 PQK262152:PQK262165 QAG262152:QAG262165 QKC262152:QKC262165 QTY262152:QTY262165 RDU262152:RDU262165 RNQ262152:RNQ262165 RXM262152:RXM262165 SHI262152:SHI262165 SRE262152:SRE262165 TBA262152:TBA262165 TKW262152:TKW262165 TUS262152:TUS262165 UEO262152:UEO262165 UOK262152:UOK262165 UYG262152:UYG262165 VIC262152:VIC262165 VRY262152:VRY262165 WBU262152:WBU262165 WLQ262152:WLQ262165 WVM262152:WVM262165 E327688:E327701 JA327688:JA327701 SW327688:SW327701 ACS327688:ACS327701 AMO327688:AMO327701 AWK327688:AWK327701 BGG327688:BGG327701 BQC327688:BQC327701 BZY327688:BZY327701 CJU327688:CJU327701 CTQ327688:CTQ327701 DDM327688:DDM327701 DNI327688:DNI327701 DXE327688:DXE327701 EHA327688:EHA327701 EQW327688:EQW327701 FAS327688:FAS327701 FKO327688:FKO327701 FUK327688:FUK327701 GEG327688:GEG327701 GOC327688:GOC327701 GXY327688:GXY327701 HHU327688:HHU327701 HRQ327688:HRQ327701 IBM327688:IBM327701 ILI327688:ILI327701 IVE327688:IVE327701 JFA327688:JFA327701 JOW327688:JOW327701 JYS327688:JYS327701 KIO327688:KIO327701 KSK327688:KSK327701 LCG327688:LCG327701 LMC327688:LMC327701 LVY327688:LVY327701 MFU327688:MFU327701 MPQ327688:MPQ327701 MZM327688:MZM327701 NJI327688:NJI327701 NTE327688:NTE327701 ODA327688:ODA327701 OMW327688:OMW327701 OWS327688:OWS327701 PGO327688:PGO327701 PQK327688:PQK327701 QAG327688:QAG327701 QKC327688:QKC327701 QTY327688:QTY327701 RDU327688:RDU327701 RNQ327688:RNQ327701 RXM327688:RXM327701 SHI327688:SHI327701 SRE327688:SRE327701 TBA327688:TBA327701 TKW327688:TKW327701 TUS327688:TUS327701 UEO327688:UEO327701 UOK327688:UOK327701 UYG327688:UYG327701 VIC327688:VIC327701 VRY327688:VRY327701 WBU327688:WBU327701 WLQ327688:WLQ327701 WVM327688:WVM327701 E393224:E393237 JA393224:JA393237 SW393224:SW393237 ACS393224:ACS393237 AMO393224:AMO393237 AWK393224:AWK393237 BGG393224:BGG393237 BQC393224:BQC393237 BZY393224:BZY393237 CJU393224:CJU393237 CTQ393224:CTQ393237 DDM393224:DDM393237 DNI393224:DNI393237 DXE393224:DXE393237 EHA393224:EHA393237 EQW393224:EQW393237 FAS393224:FAS393237 FKO393224:FKO393237 FUK393224:FUK393237 GEG393224:GEG393237 GOC393224:GOC393237 GXY393224:GXY393237 HHU393224:HHU393237 HRQ393224:HRQ393237 IBM393224:IBM393237 ILI393224:ILI393237 IVE393224:IVE393237 JFA393224:JFA393237 JOW393224:JOW393237 JYS393224:JYS393237 KIO393224:KIO393237 KSK393224:KSK393237 LCG393224:LCG393237 LMC393224:LMC393237 LVY393224:LVY393237 MFU393224:MFU393237 MPQ393224:MPQ393237 MZM393224:MZM393237 NJI393224:NJI393237 NTE393224:NTE393237 ODA393224:ODA393237 OMW393224:OMW393237 OWS393224:OWS393237 PGO393224:PGO393237 PQK393224:PQK393237 QAG393224:QAG393237 QKC393224:QKC393237 QTY393224:QTY393237 RDU393224:RDU393237 RNQ393224:RNQ393237 RXM393224:RXM393237 SHI393224:SHI393237 SRE393224:SRE393237 TBA393224:TBA393237 TKW393224:TKW393237 TUS393224:TUS393237 UEO393224:UEO393237 UOK393224:UOK393237 UYG393224:UYG393237 VIC393224:VIC393237 VRY393224:VRY393237 WBU393224:WBU393237 WLQ393224:WLQ393237 WVM393224:WVM393237 E458760:E458773 JA458760:JA458773 SW458760:SW458773 ACS458760:ACS458773 AMO458760:AMO458773 AWK458760:AWK458773 BGG458760:BGG458773 BQC458760:BQC458773 BZY458760:BZY458773 CJU458760:CJU458773 CTQ458760:CTQ458773 DDM458760:DDM458773 DNI458760:DNI458773 DXE458760:DXE458773 EHA458760:EHA458773 EQW458760:EQW458773 FAS458760:FAS458773 FKO458760:FKO458773 FUK458760:FUK458773 GEG458760:GEG458773 GOC458760:GOC458773 GXY458760:GXY458773 HHU458760:HHU458773 HRQ458760:HRQ458773 IBM458760:IBM458773 ILI458760:ILI458773 IVE458760:IVE458773 JFA458760:JFA458773 JOW458760:JOW458773 JYS458760:JYS458773 KIO458760:KIO458773 KSK458760:KSK458773 LCG458760:LCG458773 LMC458760:LMC458773 LVY458760:LVY458773 MFU458760:MFU458773 MPQ458760:MPQ458773 MZM458760:MZM458773 NJI458760:NJI458773 NTE458760:NTE458773 ODA458760:ODA458773 OMW458760:OMW458773 OWS458760:OWS458773 PGO458760:PGO458773 PQK458760:PQK458773 QAG458760:QAG458773 QKC458760:QKC458773 QTY458760:QTY458773 RDU458760:RDU458773 RNQ458760:RNQ458773 RXM458760:RXM458773 SHI458760:SHI458773 SRE458760:SRE458773 TBA458760:TBA458773 TKW458760:TKW458773 TUS458760:TUS458773 UEO458760:UEO458773 UOK458760:UOK458773 UYG458760:UYG458773 VIC458760:VIC458773 VRY458760:VRY458773 WBU458760:WBU458773 WLQ458760:WLQ458773 WVM458760:WVM458773 E524296:E524309 JA524296:JA524309 SW524296:SW524309 ACS524296:ACS524309 AMO524296:AMO524309 AWK524296:AWK524309 BGG524296:BGG524309 BQC524296:BQC524309 BZY524296:BZY524309 CJU524296:CJU524309 CTQ524296:CTQ524309 DDM524296:DDM524309 DNI524296:DNI524309 DXE524296:DXE524309 EHA524296:EHA524309 EQW524296:EQW524309 FAS524296:FAS524309 FKO524296:FKO524309 FUK524296:FUK524309 GEG524296:GEG524309 GOC524296:GOC524309 GXY524296:GXY524309 HHU524296:HHU524309 HRQ524296:HRQ524309 IBM524296:IBM524309 ILI524296:ILI524309 IVE524296:IVE524309 JFA524296:JFA524309 JOW524296:JOW524309 JYS524296:JYS524309 KIO524296:KIO524309 KSK524296:KSK524309 LCG524296:LCG524309 LMC524296:LMC524309 LVY524296:LVY524309 MFU524296:MFU524309 MPQ524296:MPQ524309 MZM524296:MZM524309 NJI524296:NJI524309 NTE524296:NTE524309 ODA524296:ODA524309 OMW524296:OMW524309 OWS524296:OWS524309 PGO524296:PGO524309 PQK524296:PQK524309 QAG524296:QAG524309 QKC524296:QKC524309 QTY524296:QTY524309 RDU524296:RDU524309 RNQ524296:RNQ524309 RXM524296:RXM524309 SHI524296:SHI524309 SRE524296:SRE524309 TBA524296:TBA524309 TKW524296:TKW524309 TUS524296:TUS524309 UEO524296:UEO524309 UOK524296:UOK524309 UYG524296:UYG524309 VIC524296:VIC524309 VRY524296:VRY524309 WBU524296:WBU524309 WLQ524296:WLQ524309 WVM524296:WVM524309 E589832:E589845 JA589832:JA589845 SW589832:SW589845 ACS589832:ACS589845 AMO589832:AMO589845 AWK589832:AWK589845 BGG589832:BGG589845 BQC589832:BQC589845 BZY589832:BZY589845 CJU589832:CJU589845 CTQ589832:CTQ589845 DDM589832:DDM589845 DNI589832:DNI589845 DXE589832:DXE589845 EHA589832:EHA589845 EQW589832:EQW589845 FAS589832:FAS589845 FKO589832:FKO589845 FUK589832:FUK589845 GEG589832:GEG589845 GOC589832:GOC589845 GXY589832:GXY589845 HHU589832:HHU589845 HRQ589832:HRQ589845 IBM589832:IBM589845 ILI589832:ILI589845 IVE589832:IVE589845 JFA589832:JFA589845 JOW589832:JOW589845 JYS589832:JYS589845 KIO589832:KIO589845 KSK589832:KSK589845 LCG589832:LCG589845 LMC589832:LMC589845 LVY589832:LVY589845 MFU589832:MFU589845 MPQ589832:MPQ589845 MZM589832:MZM589845 NJI589832:NJI589845 NTE589832:NTE589845 ODA589832:ODA589845 OMW589832:OMW589845 OWS589832:OWS589845 PGO589832:PGO589845 PQK589832:PQK589845 QAG589832:QAG589845 QKC589832:QKC589845 QTY589832:QTY589845 RDU589832:RDU589845 RNQ589832:RNQ589845 RXM589832:RXM589845 SHI589832:SHI589845 SRE589832:SRE589845 TBA589832:TBA589845 TKW589832:TKW589845 TUS589832:TUS589845 UEO589832:UEO589845 UOK589832:UOK589845 UYG589832:UYG589845 VIC589832:VIC589845 VRY589832:VRY589845 WBU589832:WBU589845 WLQ589832:WLQ589845 WVM589832:WVM589845 E655368:E655381 JA655368:JA655381 SW655368:SW655381 ACS655368:ACS655381 AMO655368:AMO655381 AWK655368:AWK655381 BGG655368:BGG655381 BQC655368:BQC655381 BZY655368:BZY655381 CJU655368:CJU655381 CTQ655368:CTQ655381 DDM655368:DDM655381 DNI655368:DNI655381 DXE655368:DXE655381 EHA655368:EHA655381 EQW655368:EQW655381 FAS655368:FAS655381 FKO655368:FKO655381 FUK655368:FUK655381 GEG655368:GEG655381 GOC655368:GOC655381 GXY655368:GXY655381 HHU655368:HHU655381 HRQ655368:HRQ655381 IBM655368:IBM655381 ILI655368:ILI655381 IVE655368:IVE655381 JFA655368:JFA655381 JOW655368:JOW655381 JYS655368:JYS655381 KIO655368:KIO655381 KSK655368:KSK655381 LCG655368:LCG655381 LMC655368:LMC655381 LVY655368:LVY655381 MFU655368:MFU655381 MPQ655368:MPQ655381 MZM655368:MZM655381 NJI655368:NJI655381 NTE655368:NTE655381 ODA655368:ODA655381 OMW655368:OMW655381 OWS655368:OWS655381 PGO655368:PGO655381 PQK655368:PQK655381 QAG655368:QAG655381 QKC655368:QKC655381 QTY655368:QTY655381 RDU655368:RDU655381 RNQ655368:RNQ655381 RXM655368:RXM655381 SHI655368:SHI655381 SRE655368:SRE655381 TBA655368:TBA655381 TKW655368:TKW655381 TUS655368:TUS655381 UEO655368:UEO655381 UOK655368:UOK655381 UYG655368:UYG655381 VIC655368:VIC655381 VRY655368:VRY655381 WBU655368:WBU655381 WLQ655368:WLQ655381 WVM655368:WVM655381 E720904:E720917 JA720904:JA720917 SW720904:SW720917 ACS720904:ACS720917 AMO720904:AMO720917 AWK720904:AWK720917 BGG720904:BGG720917 BQC720904:BQC720917 BZY720904:BZY720917 CJU720904:CJU720917 CTQ720904:CTQ720917 DDM720904:DDM720917 DNI720904:DNI720917 DXE720904:DXE720917 EHA720904:EHA720917 EQW720904:EQW720917 FAS720904:FAS720917 FKO720904:FKO720917 FUK720904:FUK720917 GEG720904:GEG720917 GOC720904:GOC720917 GXY720904:GXY720917 HHU720904:HHU720917 HRQ720904:HRQ720917 IBM720904:IBM720917 ILI720904:ILI720917 IVE720904:IVE720917 JFA720904:JFA720917 JOW720904:JOW720917 JYS720904:JYS720917 KIO720904:KIO720917 KSK720904:KSK720917 LCG720904:LCG720917 LMC720904:LMC720917 LVY720904:LVY720917 MFU720904:MFU720917 MPQ720904:MPQ720917 MZM720904:MZM720917 NJI720904:NJI720917 NTE720904:NTE720917 ODA720904:ODA720917 OMW720904:OMW720917 OWS720904:OWS720917 PGO720904:PGO720917 PQK720904:PQK720917 QAG720904:QAG720917 QKC720904:QKC720917 QTY720904:QTY720917 RDU720904:RDU720917 RNQ720904:RNQ720917 RXM720904:RXM720917 SHI720904:SHI720917 SRE720904:SRE720917 TBA720904:TBA720917 TKW720904:TKW720917 TUS720904:TUS720917 UEO720904:UEO720917 UOK720904:UOK720917 UYG720904:UYG720917 VIC720904:VIC720917 VRY720904:VRY720917 WBU720904:WBU720917 WLQ720904:WLQ720917 WVM720904:WVM720917 E786440:E786453 JA786440:JA786453 SW786440:SW786453 ACS786440:ACS786453 AMO786440:AMO786453 AWK786440:AWK786453 BGG786440:BGG786453 BQC786440:BQC786453 BZY786440:BZY786453 CJU786440:CJU786453 CTQ786440:CTQ786453 DDM786440:DDM786453 DNI786440:DNI786453 DXE786440:DXE786453 EHA786440:EHA786453 EQW786440:EQW786453 FAS786440:FAS786453 FKO786440:FKO786453 FUK786440:FUK786453 GEG786440:GEG786453 GOC786440:GOC786453 GXY786440:GXY786453 HHU786440:HHU786453 HRQ786440:HRQ786453 IBM786440:IBM786453 ILI786440:ILI786453 IVE786440:IVE786453 JFA786440:JFA786453 JOW786440:JOW786453 JYS786440:JYS786453 KIO786440:KIO786453 KSK786440:KSK786453 LCG786440:LCG786453 LMC786440:LMC786453 LVY786440:LVY786453 MFU786440:MFU786453 MPQ786440:MPQ786453 MZM786440:MZM786453 NJI786440:NJI786453 NTE786440:NTE786453 ODA786440:ODA786453 OMW786440:OMW786453 OWS786440:OWS786453 PGO786440:PGO786453 PQK786440:PQK786453 QAG786440:QAG786453 QKC786440:QKC786453 QTY786440:QTY786453 RDU786440:RDU786453 RNQ786440:RNQ786453 RXM786440:RXM786453 SHI786440:SHI786453 SRE786440:SRE786453 TBA786440:TBA786453 TKW786440:TKW786453 TUS786440:TUS786453 UEO786440:UEO786453 UOK786440:UOK786453 UYG786440:UYG786453 VIC786440:VIC786453 VRY786440:VRY786453 WBU786440:WBU786453 WLQ786440:WLQ786453 WVM786440:WVM786453 E851976:E851989 JA851976:JA851989 SW851976:SW851989 ACS851976:ACS851989 AMO851976:AMO851989 AWK851976:AWK851989 BGG851976:BGG851989 BQC851976:BQC851989 BZY851976:BZY851989 CJU851976:CJU851989 CTQ851976:CTQ851989 DDM851976:DDM851989 DNI851976:DNI851989 DXE851976:DXE851989 EHA851976:EHA851989 EQW851976:EQW851989 FAS851976:FAS851989 FKO851976:FKO851989 FUK851976:FUK851989 GEG851976:GEG851989 GOC851976:GOC851989 GXY851976:GXY851989 HHU851976:HHU851989 HRQ851976:HRQ851989 IBM851976:IBM851989 ILI851976:ILI851989 IVE851976:IVE851989 JFA851976:JFA851989 JOW851976:JOW851989 JYS851976:JYS851989 KIO851976:KIO851989 KSK851976:KSK851989 LCG851976:LCG851989 LMC851976:LMC851989 LVY851976:LVY851989 MFU851976:MFU851989 MPQ851976:MPQ851989 MZM851976:MZM851989 NJI851976:NJI851989 NTE851976:NTE851989 ODA851976:ODA851989 OMW851976:OMW851989 OWS851976:OWS851989 PGO851976:PGO851989 PQK851976:PQK851989 QAG851976:QAG851989 QKC851976:QKC851989 QTY851976:QTY851989 RDU851976:RDU851989 RNQ851976:RNQ851989 RXM851976:RXM851989 SHI851976:SHI851989 SRE851976:SRE851989 TBA851976:TBA851989 TKW851976:TKW851989 TUS851976:TUS851989 UEO851976:UEO851989 UOK851976:UOK851989 UYG851976:UYG851989 VIC851976:VIC851989 VRY851976:VRY851989 WBU851976:WBU851989 WLQ851976:WLQ851989 WVM851976:WVM851989 E917512:E917525 JA917512:JA917525 SW917512:SW917525 ACS917512:ACS917525 AMO917512:AMO917525 AWK917512:AWK917525 BGG917512:BGG917525 BQC917512:BQC917525 BZY917512:BZY917525 CJU917512:CJU917525 CTQ917512:CTQ917525 DDM917512:DDM917525 DNI917512:DNI917525 DXE917512:DXE917525 EHA917512:EHA917525 EQW917512:EQW917525 FAS917512:FAS917525 FKO917512:FKO917525 FUK917512:FUK917525 GEG917512:GEG917525 GOC917512:GOC917525 GXY917512:GXY917525 HHU917512:HHU917525 HRQ917512:HRQ917525 IBM917512:IBM917525 ILI917512:ILI917525 IVE917512:IVE917525 JFA917512:JFA917525 JOW917512:JOW917525 JYS917512:JYS917525 KIO917512:KIO917525 KSK917512:KSK917525 LCG917512:LCG917525 LMC917512:LMC917525 LVY917512:LVY917525 MFU917512:MFU917525 MPQ917512:MPQ917525 MZM917512:MZM917525 NJI917512:NJI917525 NTE917512:NTE917525 ODA917512:ODA917525 OMW917512:OMW917525 OWS917512:OWS917525 PGO917512:PGO917525 PQK917512:PQK917525 QAG917512:QAG917525 QKC917512:QKC917525 QTY917512:QTY917525 RDU917512:RDU917525 RNQ917512:RNQ917525 RXM917512:RXM917525 SHI917512:SHI917525 SRE917512:SRE917525 TBA917512:TBA917525 TKW917512:TKW917525 TUS917512:TUS917525 UEO917512:UEO917525 UOK917512:UOK917525 UYG917512:UYG917525 VIC917512:VIC917525 VRY917512:VRY917525 WBU917512:WBU917525 WLQ917512:WLQ917525 WVM917512:WVM917525 E983048:E983061 JA983048:JA983061 SW983048:SW983061 ACS983048:ACS983061 AMO983048:AMO983061 AWK983048:AWK983061 BGG983048:BGG983061 BQC983048:BQC983061 BZY983048:BZY983061 CJU983048:CJU983061 CTQ983048:CTQ983061 DDM983048:DDM983061 DNI983048:DNI983061 DXE983048:DXE983061 EHA983048:EHA983061 EQW983048:EQW983061 FAS983048:FAS983061 FKO983048:FKO983061 FUK983048:FUK983061 GEG983048:GEG983061 GOC983048:GOC983061 GXY983048:GXY983061 HHU983048:HHU983061 HRQ983048:HRQ983061 IBM983048:IBM983061 ILI983048:ILI983061 IVE983048:IVE983061 JFA983048:JFA983061 JOW983048:JOW983061 JYS983048:JYS983061 KIO983048:KIO983061 KSK983048:KSK983061 LCG983048:LCG983061 LMC983048:LMC983061 LVY983048:LVY983061 MFU983048:MFU983061 MPQ983048:MPQ983061 MZM983048:MZM983061 NJI983048:NJI983061 NTE983048:NTE983061 ODA983048:ODA983061 OMW983048:OMW983061 OWS983048:OWS983061 PGO983048:PGO983061 PQK983048:PQK983061 QAG983048:QAG983061 QKC983048:QKC983061 QTY983048:QTY983061 RDU983048:RDU983061 RNQ983048:RNQ983061 RXM983048:RXM983061 SHI983048:SHI983061 SRE983048:SRE983061 TBA983048:TBA983061 TKW983048:TKW983061 TUS983048:TUS983061 UEO983048:UEO983061 UOK983048:UOK983061 UYG983048:UYG983061 VIC983048:VIC983061 VRY983048:VRY983061 WBU983048:WBU983061 WLQ983048:WLQ983061 WVM983048:WVM983061" xr:uid="{57FFB312-5074-4D3C-85EC-CEF76CF9146C}"/>
    <dataValidation imeMode="off" allowBlank="1" showInputMessage="1" showErrorMessage="1" sqref="D8:D21 IZ8:IZ21 SV8:SV21 ACR8:ACR21 AMN8:AMN21 AWJ8:AWJ21 BGF8:BGF21 BQB8:BQB21 BZX8:BZX21 CJT8:CJT21 CTP8:CTP21 DDL8:DDL21 DNH8:DNH21 DXD8:DXD21 EGZ8:EGZ21 EQV8:EQV21 FAR8:FAR21 FKN8:FKN21 FUJ8:FUJ21 GEF8:GEF21 GOB8:GOB21 GXX8:GXX21 HHT8:HHT21 HRP8:HRP21 IBL8:IBL21 ILH8:ILH21 IVD8:IVD21 JEZ8:JEZ21 JOV8:JOV21 JYR8:JYR21 KIN8:KIN21 KSJ8:KSJ21 LCF8:LCF21 LMB8:LMB21 LVX8:LVX21 MFT8:MFT21 MPP8:MPP21 MZL8:MZL21 NJH8:NJH21 NTD8:NTD21 OCZ8:OCZ21 OMV8:OMV21 OWR8:OWR21 PGN8:PGN21 PQJ8:PQJ21 QAF8:QAF21 QKB8:QKB21 QTX8:QTX21 RDT8:RDT21 RNP8:RNP21 RXL8:RXL21 SHH8:SHH21 SRD8:SRD21 TAZ8:TAZ21 TKV8:TKV21 TUR8:TUR21 UEN8:UEN21 UOJ8:UOJ21 UYF8:UYF21 VIB8:VIB21 VRX8:VRX21 WBT8:WBT21 WLP8:WLP21 WVL8:WVL21 D65544:D65557 IZ65544:IZ65557 SV65544:SV65557 ACR65544:ACR65557 AMN65544:AMN65557 AWJ65544:AWJ65557 BGF65544:BGF65557 BQB65544:BQB65557 BZX65544:BZX65557 CJT65544:CJT65557 CTP65544:CTP65557 DDL65544:DDL65557 DNH65544:DNH65557 DXD65544:DXD65557 EGZ65544:EGZ65557 EQV65544:EQV65557 FAR65544:FAR65557 FKN65544:FKN65557 FUJ65544:FUJ65557 GEF65544:GEF65557 GOB65544:GOB65557 GXX65544:GXX65557 HHT65544:HHT65557 HRP65544:HRP65557 IBL65544:IBL65557 ILH65544:ILH65557 IVD65544:IVD65557 JEZ65544:JEZ65557 JOV65544:JOV65557 JYR65544:JYR65557 KIN65544:KIN65557 KSJ65544:KSJ65557 LCF65544:LCF65557 LMB65544:LMB65557 LVX65544:LVX65557 MFT65544:MFT65557 MPP65544:MPP65557 MZL65544:MZL65557 NJH65544:NJH65557 NTD65544:NTD65557 OCZ65544:OCZ65557 OMV65544:OMV65557 OWR65544:OWR65557 PGN65544:PGN65557 PQJ65544:PQJ65557 QAF65544:QAF65557 QKB65544:QKB65557 QTX65544:QTX65557 RDT65544:RDT65557 RNP65544:RNP65557 RXL65544:RXL65557 SHH65544:SHH65557 SRD65544:SRD65557 TAZ65544:TAZ65557 TKV65544:TKV65557 TUR65544:TUR65557 UEN65544:UEN65557 UOJ65544:UOJ65557 UYF65544:UYF65557 VIB65544:VIB65557 VRX65544:VRX65557 WBT65544:WBT65557 WLP65544:WLP65557 WVL65544:WVL65557 D131080:D131093 IZ131080:IZ131093 SV131080:SV131093 ACR131080:ACR131093 AMN131080:AMN131093 AWJ131080:AWJ131093 BGF131080:BGF131093 BQB131080:BQB131093 BZX131080:BZX131093 CJT131080:CJT131093 CTP131080:CTP131093 DDL131080:DDL131093 DNH131080:DNH131093 DXD131080:DXD131093 EGZ131080:EGZ131093 EQV131080:EQV131093 FAR131080:FAR131093 FKN131080:FKN131093 FUJ131080:FUJ131093 GEF131080:GEF131093 GOB131080:GOB131093 GXX131080:GXX131093 HHT131080:HHT131093 HRP131080:HRP131093 IBL131080:IBL131093 ILH131080:ILH131093 IVD131080:IVD131093 JEZ131080:JEZ131093 JOV131080:JOV131093 JYR131080:JYR131093 KIN131080:KIN131093 KSJ131080:KSJ131093 LCF131080:LCF131093 LMB131080:LMB131093 LVX131080:LVX131093 MFT131080:MFT131093 MPP131080:MPP131093 MZL131080:MZL131093 NJH131080:NJH131093 NTD131080:NTD131093 OCZ131080:OCZ131093 OMV131080:OMV131093 OWR131080:OWR131093 PGN131080:PGN131093 PQJ131080:PQJ131093 QAF131080:QAF131093 QKB131080:QKB131093 QTX131080:QTX131093 RDT131080:RDT131093 RNP131080:RNP131093 RXL131080:RXL131093 SHH131080:SHH131093 SRD131080:SRD131093 TAZ131080:TAZ131093 TKV131080:TKV131093 TUR131080:TUR131093 UEN131080:UEN131093 UOJ131080:UOJ131093 UYF131080:UYF131093 VIB131080:VIB131093 VRX131080:VRX131093 WBT131080:WBT131093 WLP131080:WLP131093 WVL131080:WVL131093 D196616:D196629 IZ196616:IZ196629 SV196616:SV196629 ACR196616:ACR196629 AMN196616:AMN196629 AWJ196616:AWJ196629 BGF196616:BGF196629 BQB196616:BQB196629 BZX196616:BZX196629 CJT196616:CJT196629 CTP196616:CTP196629 DDL196616:DDL196629 DNH196616:DNH196629 DXD196616:DXD196629 EGZ196616:EGZ196629 EQV196616:EQV196629 FAR196616:FAR196629 FKN196616:FKN196629 FUJ196616:FUJ196629 GEF196616:GEF196629 GOB196616:GOB196629 GXX196616:GXX196629 HHT196616:HHT196629 HRP196616:HRP196629 IBL196616:IBL196629 ILH196616:ILH196629 IVD196616:IVD196629 JEZ196616:JEZ196629 JOV196616:JOV196629 JYR196616:JYR196629 KIN196616:KIN196629 KSJ196616:KSJ196629 LCF196616:LCF196629 LMB196616:LMB196629 LVX196616:LVX196629 MFT196616:MFT196629 MPP196616:MPP196629 MZL196616:MZL196629 NJH196616:NJH196629 NTD196616:NTD196629 OCZ196616:OCZ196629 OMV196616:OMV196629 OWR196616:OWR196629 PGN196616:PGN196629 PQJ196616:PQJ196629 QAF196616:QAF196629 QKB196616:QKB196629 QTX196616:QTX196629 RDT196616:RDT196629 RNP196616:RNP196629 RXL196616:RXL196629 SHH196616:SHH196629 SRD196616:SRD196629 TAZ196616:TAZ196629 TKV196616:TKV196629 TUR196616:TUR196629 UEN196616:UEN196629 UOJ196616:UOJ196629 UYF196616:UYF196629 VIB196616:VIB196629 VRX196616:VRX196629 WBT196616:WBT196629 WLP196616:WLP196629 WVL196616:WVL196629 D262152:D262165 IZ262152:IZ262165 SV262152:SV262165 ACR262152:ACR262165 AMN262152:AMN262165 AWJ262152:AWJ262165 BGF262152:BGF262165 BQB262152:BQB262165 BZX262152:BZX262165 CJT262152:CJT262165 CTP262152:CTP262165 DDL262152:DDL262165 DNH262152:DNH262165 DXD262152:DXD262165 EGZ262152:EGZ262165 EQV262152:EQV262165 FAR262152:FAR262165 FKN262152:FKN262165 FUJ262152:FUJ262165 GEF262152:GEF262165 GOB262152:GOB262165 GXX262152:GXX262165 HHT262152:HHT262165 HRP262152:HRP262165 IBL262152:IBL262165 ILH262152:ILH262165 IVD262152:IVD262165 JEZ262152:JEZ262165 JOV262152:JOV262165 JYR262152:JYR262165 KIN262152:KIN262165 KSJ262152:KSJ262165 LCF262152:LCF262165 LMB262152:LMB262165 LVX262152:LVX262165 MFT262152:MFT262165 MPP262152:MPP262165 MZL262152:MZL262165 NJH262152:NJH262165 NTD262152:NTD262165 OCZ262152:OCZ262165 OMV262152:OMV262165 OWR262152:OWR262165 PGN262152:PGN262165 PQJ262152:PQJ262165 QAF262152:QAF262165 QKB262152:QKB262165 QTX262152:QTX262165 RDT262152:RDT262165 RNP262152:RNP262165 RXL262152:RXL262165 SHH262152:SHH262165 SRD262152:SRD262165 TAZ262152:TAZ262165 TKV262152:TKV262165 TUR262152:TUR262165 UEN262152:UEN262165 UOJ262152:UOJ262165 UYF262152:UYF262165 VIB262152:VIB262165 VRX262152:VRX262165 WBT262152:WBT262165 WLP262152:WLP262165 WVL262152:WVL262165 D327688:D327701 IZ327688:IZ327701 SV327688:SV327701 ACR327688:ACR327701 AMN327688:AMN327701 AWJ327688:AWJ327701 BGF327688:BGF327701 BQB327688:BQB327701 BZX327688:BZX327701 CJT327688:CJT327701 CTP327688:CTP327701 DDL327688:DDL327701 DNH327688:DNH327701 DXD327688:DXD327701 EGZ327688:EGZ327701 EQV327688:EQV327701 FAR327688:FAR327701 FKN327688:FKN327701 FUJ327688:FUJ327701 GEF327688:GEF327701 GOB327688:GOB327701 GXX327688:GXX327701 HHT327688:HHT327701 HRP327688:HRP327701 IBL327688:IBL327701 ILH327688:ILH327701 IVD327688:IVD327701 JEZ327688:JEZ327701 JOV327688:JOV327701 JYR327688:JYR327701 KIN327688:KIN327701 KSJ327688:KSJ327701 LCF327688:LCF327701 LMB327688:LMB327701 LVX327688:LVX327701 MFT327688:MFT327701 MPP327688:MPP327701 MZL327688:MZL327701 NJH327688:NJH327701 NTD327688:NTD327701 OCZ327688:OCZ327701 OMV327688:OMV327701 OWR327688:OWR327701 PGN327688:PGN327701 PQJ327688:PQJ327701 QAF327688:QAF327701 QKB327688:QKB327701 QTX327688:QTX327701 RDT327688:RDT327701 RNP327688:RNP327701 RXL327688:RXL327701 SHH327688:SHH327701 SRD327688:SRD327701 TAZ327688:TAZ327701 TKV327688:TKV327701 TUR327688:TUR327701 UEN327688:UEN327701 UOJ327688:UOJ327701 UYF327688:UYF327701 VIB327688:VIB327701 VRX327688:VRX327701 WBT327688:WBT327701 WLP327688:WLP327701 WVL327688:WVL327701 D393224:D393237 IZ393224:IZ393237 SV393224:SV393237 ACR393224:ACR393237 AMN393224:AMN393237 AWJ393224:AWJ393237 BGF393224:BGF393237 BQB393224:BQB393237 BZX393224:BZX393237 CJT393224:CJT393237 CTP393224:CTP393237 DDL393224:DDL393237 DNH393224:DNH393237 DXD393224:DXD393237 EGZ393224:EGZ393237 EQV393224:EQV393237 FAR393224:FAR393237 FKN393224:FKN393237 FUJ393224:FUJ393237 GEF393224:GEF393237 GOB393224:GOB393237 GXX393224:GXX393237 HHT393224:HHT393237 HRP393224:HRP393237 IBL393224:IBL393237 ILH393224:ILH393237 IVD393224:IVD393237 JEZ393224:JEZ393237 JOV393224:JOV393237 JYR393224:JYR393237 KIN393224:KIN393237 KSJ393224:KSJ393237 LCF393224:LCF393237 LMB393224:LMB393237 LVX393224:LVX393237 MFT393224:MFT393237 MPP393224:MPP393237 MZL393224:MZL393237 NJH393224:NJH393237 NTD393224:NTD393237 OCZ393224:OCZ393237 OMV393224:OMV393237 OWR393224:OWR393237 PGN393224:PGN393237 PQJ393224:PQJ393237 QAF393224:QAF393237 QKB393224:QKB393237 QTX393224:QTX393237 RDT393224:RDT393237 RNP393224:RNP393237 RXL393224:RXL393237 SHH393224:SHH393237 SRD393224:SRD393237 TAZ393224:TAZ393237 TKV393224:TKV393237 TUR393224:TUR393237 UEN393224:UEN393237 UOJ393224:UOJ393237 UYF393224:UYF393237 VIB393224:VIB393237 VRX393224:VRX393237 WBT393224:WBT393237 WLP393224:WLP393237 WVL393224:WVL393237 D458760:D458773 IZ458760:IZ458773 SV458760:SV458773 ACR458760:ACR458773 AMN458760:AMN458773 AWJ458760:AWJ458773 BGF458760:BGF458773 BQB458760:BQB458773 BZX458760:BZX458773 CJT458760:CJT458773 CTP458760:CTP458773 DDL458760:DDL458773 DNH458760:DNH458773 DXD458760:DXD458773 EGZ458760:EGZ458773 EQV458760:EQV458773 FAR458760:FAR458773 FKN458760:FKN458773 FUJ458760:FUJ458773 GEF458760:GEF458773 GOB458760:GOB458773 GXX458760:GXX458773 HHT458760:HHT458773 HRP458760:HRP458773 IBL458760:IBL458773 ILH458760:ILH458773 IVD458760:IVD458773 JEZ458760:JEZ458773 JOV458760:JOV458773 JYR458760:JYR458773 KIN458760:KIN458773 KSJ458760:KSJ458773 LCF458760:LCF458773 LMB458760:LMB458773 LVX458760:LVX458773 MFT458760:MFT458773 MPP458760:MPP458773 MZL458760:MZL458773 NJH458760:NJH458773 NTD458760:NTD458773 OCZ458760:OCZ458773 OMV458760:OMV458773 OWR458760:OWR458773 PGN458760:PGN458773 PQJ458760:PQJ458773 QAF458760:QAF458773 QKB458760:QKB458773 QTX458760:QTX458773 RDT458760:RDT458773 RNP458760:RNP458773 RXL458760:RXL458773 SHH458760:SHH458773 SRD458760:SRD458773 TAZ458760:TAZ458773 TKV458760:TKV458773 TUR458760:TUR458773 UEN458760:UEN458773 UOJ458760:UOJ458773 UYF458760:UYF458773 VIB458760:VIB458773 VRX458760:VRX458773 WBT458760:WBT458773 WLP458760:WLP458773 WVL458760:WVL458773 D524296:D524309 IZ524296:IZ524309 SV524296:SV524309 ACR524296:ACR524309 AMN524296:AMN524309 AWJ524296:AWJ524309 BGF524296:BGF524309 BQB524296:BQB524309 BZX524296:BZX524309 CJT524296:CJT524309 CTP524296:CTP524309 DDL524296:DDL524309 DNH524296:DNH524309 DXD524296:DXD524309 EGZ524296:EGZ524309 EQV524296:EQV524309 FAR524296:FAR524309 FKN524296:FKN524309 FUJ524296:FUJ524309 GEF524296:GEF524309 GOB524296:GOB524309 GXX524296:GXX524309 HHT524296:HHT524309 HRP524296:HRP524309 IBL524296:IBL524309 ILH524296:ILH524309 IVD524296:IVD524309 JEZ524296:JEZ524309 JOV524296:JOV524309 JYR524296:JYR524309 KIN524296:KIN524309 KSJ524296:KSJ524309 LCF524296:LCF524309 LMB524296:LMB524309 LVX524296:LVX524309 MFT524296:MFT524309 MPP524296:MPP524309 MZL524296:MZL524309 NJH524296:NJH524309 NTD524296:NTD524309 OCZ524296:OCZ524309 OMV524296:OMV524309 OWR524296:OWR524309 PGN524296:PGN524309 PQJ524296:PQJ524309 QAF524296:QAF524309 QKB524296:QKB524309 QTX524296:QTX524309 RDT524296:RDT524309 RNP524296:RNP524309 RXL524296:RXL524309 SHH524296:SHH524309 SRD524296:SRD524309 TAZ524296:TAZ524309 TKV524296:TKV524309 TUR524296:TUR524309 UEN524296:UEN524309 UOJ524296:UOJ524309 UYF524296:UYF524309 VIB524296:VIB524309 VRX524296:VRX524309 WBT524296:WBT524309 WLP524296:WLP524309 WVL524296:WVL524309 D589832:D589845 IZ589832:IZ589845 SV589832:SV589845 ACR589832:ACR589845 AMN589832:AMN589845 AWJ589832:AWJ589845 BGF589832:BGF589845 BQB589832:BQB589845 BZX589832:BZX589845 CJT589832:CJT589845 CTP589832:CTP589845 DDL589832:DDL589845 DNH589832:DNH589845 DXD589832:DXD589845 EGZ589832:EGZ589845 EQV589832:EQV589845 FAR589832:FAR589845 FKN589832:FKN589845 FUJ589832:FUJ589845 GEF589832:GEF589845 GOB589832:GOB589845 GXX589832:GXX589845 HHT589832:HHT589845 HRP589832:HRP589845 IBL589832:IBL589845 ILH589832:ILH589845 IVD589832:IVD589845 JEZ589832:JEZ589845 JOV589832:JOV589845 JYR589832:JYR589845 KIN589832:KIN589845 KSJ589832:KSJ589845 LCF589832:LCF589845 LMB589832:LMB589845 LVX589832:LVX589845 MFT589832:MFT589845 MPP589832:MPP589845 MZL589832:MZL589845 NJH589832:NJH589845 NTD589832:NTD589845 OCZ589832:OCZ589845 OMV589832:OMV589845 OWR589832:OWR589845 PGN589832:PGN589845 PQJ589832:PQJ589845 QAF589832:QAF589845 QKB589832:QKB589845 QTX589832:QTX589845 RDT589832:RDT589845 RNP589832:RNP589845 RXL589832:RXL589845 SHH589832:SHH589845 SRD589832:SRD589845 TAZ589832:TAZ589845 TKV589832:TKV589845 TUR589832:TUR589845 UEN589832:UEN589845 UOJ589832:UOJ589845 UYF589832:UYF589845 VIB589832:VIB589845 VRX589832:VRX589845 WBT589832:WBT589845 WLP589832:WLP589845 WVL589832:WVL589845 D655368:D655381 IZ655368:IZ655381 SV655368:SV655381 ACR655368:ACR655381 AMN655368:AMN655381 AWJ655368:AWJ655381 BGF655368:BGF655381 BQB655368:BQB655381 BZX655368:BZX655381 CJT655368:CJT655381 CTP655368:CTP655381 DDL655368:DDL655381 DNH655368:DNH655381 DXD655368:DXD655381 EGZ655368:EGZ655381 EQV655368:EQV655381 FAR655368:FAR655381 FKN655368:FKN655381 FUJ655368:FUJ655381 GEF655368:GEF655381 GOB655368:GOB655381 GXX655368:GXX655381 HHT655368:HHT655381 HRP655368:HRP655381 IBL655368:IBL655381 ILH655368:ILH655381 IVD655368:IVD655381 JEZ655368:JEZ655381 JOV655368:JOV655381 JYR655368:JYR655381 KIN655368:KIN655381 KSJ655368:KSJ655381 LCF655368:LCF655381 LMB655368:LMB655381 LVX655368:LVX655381 MFT655368:MFT655381 MPP655368:MPP655381 MZL655368:MZL655381 NJH655368:NJH655381 NTD655368:NTD655381 OCZ655368:OCZ655381 OMV655368:OMV655381 OWR655368:OWR655381 PGN655368:PGN655381 PQJ655368:PQJ655381 QAF655368:QAF655381 QKB655368:QKB655381 QTX655368:QTX655381 RDT655368:RDT655381 RNP655368:RNP655381 RXL655368:RXL655381 SHH655368:SHH655381 SRD655368:SRD655381 TAZ655368:TAZ655381 TKV655368:TKV655381 TUR655368:TUR655381 UEN655368:UEN655381 UOJ655368:UOJ655381 UYF655368:UYF655381 VIB655368:VIB655381 VRX655368:VRX655381 WBT655368:WBT655381 WLP655368:WLP655381 WVL655368:WVL655381 D720904:D720917 IZ720904:IZ720917 SV720904:SV720917 ACR720904:ACR720917 AMN720904:AMN720917 AWJ720904:AWJ720917 BGF720904:BGF720917 BQB720904:BQB720917 BZX720904:BZX720917 CJT720904:CJT720917 CTP720904:CTP720917 DDL720904:DDL720917 DNH720904:DNH720917 DXD720904:DXD720917 EGZ720904:EGZ720917 EQV720904:EQV720917 FAR720904:FAR720917 FKN720904:FKN720917 FUJ720904:FUJ720917 GEF720904:GEF720917 GOB720904:GOB720917 GXX720904:GXX720917 HHT720904:HHT720917 HRP720904:HRP720917 IBL720904:IBL720917 ILH720904:ILH720917 IVD720904:IVD720917 JEZ720904:JEZ720917 JOV720904:JOV720917 JYR720904:JYR720917 KIN720904:KIN720917 KSJ720904:KSJ720917 LCF720904:LCF720917 LMB720904:LMB720917 LVX720904:LVX720917 MFT720904:MFT720917 MPP720904:MPP720917 MZL720904:MZL720917 NJH720904:NJH720917 NTD720904:NTD720917 OCZ720904:OCZ720917 OMV720904:OMV720917 OWR720904:OWR720917 PGN720904:PGN720917 PQJ720904:PQJ720917 QAF720904:QAF720917 QKB720904:QKB720917 QTX720904:QTX720917 RDT720904:RDT720917 RNP720904:RNP720917 RXL720904:RXL720917 SHH720904:SHH720917 SRD720904:SRD720917 TAZ720904:TAZ720917 TKV720904:TKV720917 TUR720904:TUR720917 UEN720904:UEN720917 UOJ720904:UOJ720917 UYF720904:UYF720917 VIB720904:VIB720917 VRX720904:VRX720917 WBT720904:WBT720917 WLP720904:WLP720917 WVL720904:WVL720917 D786440:D786453 IZ786440:IZ786453 SV786440:SV786453 ACR786440:ACR786453 AMN786440:AMN786453 AWJ786440:AWJ786453 BGF786440:BGF786453 BQB786440:BQB786453 BZX786440:BZX786453 CJT786440:CJT786453 CTP786440:CTP786453 DDL786440:DDL786453 DNH786440:DNH786453 DXD786440:DXD786453 EGZ786440:EGZ786453 EQV786440:EQV786453 FAR786440:FAR786453 FKN786440:FKN786453 FUJ786440:FUJ786453 GEF786440:GEF786453 GOB786440:GOB786453 GXX786440:GXX786453 HHT786440:HHT786453 HRP786440:HRP786453 IBL786440:IBL786453 ILH786440:ILH786453 IVD786440:IVD786453 JEZ786440:JEZ786453 JOV786440:JOV786453 JYR786440:JYR786453 KIN786440:KIN786453 KSJ786440:KSJ786453 LCF786440:LCF786453 LMB786440:LMB786453 LVX786440:LVX786453 MFT786440:MFT786453 MPP786440:MPP786453 MZL786440:MZL786453 NJH786440:NJH786453 NTD786440:NTD786453 OCZ786440:OCZ786453 OMV786440:OMV786453 OWR786440:OWR786453 PGN786440:PGN786453 PQJ786440:PQJ786453 QAF786440:QAF786453 QKB786440:QKB786453 QTX786440:QTX786453 RDT786440:RDT786453 RNP786440:RNP786453 RXL786440:RXL786453 SHH786440:SHH786453 SRD786440:SRD786453 TAZ786440:TAZ786453 TKV786440:TKV786453 TUR786440:TUR786453 UEN786440:UEN786453 UOJ786440:UOJ786453 UYF786440:UYF786453 VIB786440:VIB786453 VRX786440:VRX786453 WBT786440:WBT786453 WLP786440:WLP786453 WVL786440:WVL786453 D851976:D851989 IZ851976:IZ851989 SV851976:SV851989 ACR851976:ACR851989 AMN851976:AMN851989 AWJ851976:AWJ851989 BGF851976:BGF851989 BQB851976:BQB851989 BZX851976:BZX851989 CJT851976:CJT851989 CTP851976:CTP851989 DDL851976:DDL851989 DNH851976:DNH851989 DXD851976:DXD851989 EGZ851976:EGZ851989 EQV851976:EQV851989 FAR851976:FAR851989 FKN851976:FKN851989 FUJ851976:FUJ851989 GEF851976:GEF851989 GOB851976:GOB851989 GXX851976:GXX851989 HHT851976:HHT851989 HRP851976:HRP851989 IBL851976:IBL851989 ILH851976:ILH851989 IVD851976:IVD851989 JEZ851976:JEZ851989 JOV851976:JOV851989 JYR851976:JYR851989 KIN851976:KIN851989 KSJ851976:KSJ851989 LCF851976:LCF851989 LMB851976:LMB851989 LVX851976:LVX851989 MFT851976:MFT851989 MPP851976:MPP851989 MZL851976:MZL851989 NJH851976:NJH851989 NTD851976:NTD851989 OCZ851976:OCZ851989 OMV851976:OMV851989 OWR851976:OWR851989 PGN851976:PGN851989 PQJ851976:PQJ851989 QAF851976:QAF851989 QKB851976:QKB851989 QTX851976:QTX851989 RDT851976:RDT851989 RNP851976:RNP851989 RXL851976:RXL851989 SHH851976:SHH851989 SRD851976:SRD851989 TAZ851976:TAZ851989 TKV851976:TKV851989 TUR851976:TUR851989 UEN851976:UEN851989 UOJ851976:UOJ851989 UYF851976:UYF851989 VIB851976:VIB851989 VRX851976:VRX851989 WBT851976:WBT851989 WLP851976:WLP851989 WVL851976:WVL851989 D917512:D917525 IZ917512:IZ917525 SV917512:SV917525 ACR917512:ACR917525 AMN917512:AMN917525 AWJ917512:AWJ917525 BGF917512:BGF917525 BQB917512:BQB917525 BZX917512:BZX917525 CJT917512:CJT917525 CTP917512:CTP917525 DDL917512:DDL917525 DNH917512:DNH917525 DXD917512:DXD917525 EGZ917512:EGZ917525 EQV917512:EQV917525 FAR917512:FAR917525 FKN917512:FKN917525 FUJ917512:FUJ917525 GEF917512:GEF917525 GOB917512:GOB917525 GXX917512:GXX917525 HHT917512:HHT917525 HRP917512:HRP917525 IBL917512:IBL917525 ILH917512:ILH917525 IVD917512:IVD917525 JEZ917512:JEZ917525 JOV917512:JOV917525 JYR917512:JYR917525 KIN917512:KIN917525 KSJ917512:KSJ917525 LCF917512:LCF917525 LMB917512:LMB917525 LVX917512:LVX917525 MFT917512:MFT917525 MPP917512:MPP917525 MZL917512:MZL917525 NJH917512:NJH917525 NTD917512:NTD917525 OCZ917512:OCZ917525 OMV917512:OMV917525 OWR917512:OWR917525 PGN917512:PGN917525 PQJ917512:PQJ917525 QAF917512:QAF917525 QKB917512:QKB917525 QTX917512:QTX917525 RDT917512:RDT917525 RNP917512:RNP917525 RXL917512:RXL917525 SHH917512:SHH917525 SRD917512:SRD917525 TAZ917512:TAZ917525 TKV917512:TKV917525 TUR917512:TUR917525 UEN917512:UEN917525 UOJ917512:UOJ917525 UYF917512:UYF917525 VIB917512:VIB917525 VRX917512:VRX917525 WBT917512:WBT917525 WLP917512:WLP917525 WVL917512:WVL917525 D983048:D983061 IZ983048:IZ983061 SV983048:SV983061 ACR983048:ACR983061 AMN983048:AMN983061 AWJ983048:AWJ983061 BGF983048:BGF983061 BQB983048:BQB983061 BZX983048:BZX983061 CJT983048:CJT983061 CTP983048:CTP983061 DDL983048:DDL983061 DNH983048:DNH983061 DXD983048:DXD983061 EGZ983048:EGZ983061 EQV983048:EQV983061 FAR983048:FAR983061 FKN983048:FKN983061 FUJ983048:FUJ983061 GEF983048:GEF983061 GOB983048:GOB983061 GXX983048:GXX983061 HHT983048:HHT983061 HRP983048:HRP983061 IBL983048:IBL983061 ILH983048:ILH983061 IVD983048:IVD983061 JEZ983048:JEZ983061 JOV983048:JOV983061 JYR983048:JYR983061 KIN983048:KIN983061 KSJ983048:KSJ983061 LCF983048:LCF983061 LMB983048:LMB983061 LVX983048:LVX983061 MFT983048:MFT983061 MPP983048:MPP983061 MZL983048:MZL983061 NJH983048:NJH983061 NTD983048:NTD983061 OCZ983048:OCZ983061 OMV983048:OMV983061 OWR983048:OWR983061 PGN983048:PGN983061 PQJ983048:PQJ983061 QAF983048:QAF983061 QKB983048:QKB983061 QTX983048:QTX983061 RDT983048:RDT983061 RNP983048:RNP983061 RXL983048:RXL983061 SHH983048:SHH983061 SRD983048:SRD983061 TAZ983048:TAZ983061 TKV983048:TKV983061 TUR983048:TUR983061 UEN983048:UEN983061 UOJ983048:UOJ983061 UYF983048:UYF983061 VIB983048:VIB983061 VRX983048:VRX983061 WBT983048:WBT983061 WLP983048:WLP983061 WVL983048:WVL983061" xr:uid="{D3A818E9-5362-4F82-BA6F-D203448D2285}"/>
  </dataValidations>
  <printOptions horizont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F8FE-0145-4FC6-845E-FEC029A96ABA}">
  <dimension ref="A1:O48"/>
  <sheetViews>
    <sheetView view="pageBreakPreview" topLeftCell="A13" zoomScaleNormal="120" zoomScaleSheetLayoutView="100" workbookViewId="0"/>
  </sheetViews>
  <sheetFormatPr defaultRowHeight="10.5" x14ac:dyDescent="0.15"/>
  <cols>
    <col min="1" max="1" width="2.125" style="127" customWidth="1"/>
    <col min="2" max="2" width="5.125" style="127" customWidth="1"/>
    <col min="3" max="3" width="2.625" style="127" customWidth="1"/>
    <col min="4" max="6" width="5.625" style="129" customWidth="1"/>
    <col min="7" max="7" width="5.625" style="127" customWidth="1"/>
    <col min="8" max="8" width="10.75" style="127" customWidth="1"/>
    <col min="9" max="9" width="2.625" style="127" customWidth="1"/>
    <col min="10" max="11" width="9" style="127"/>
    <col min="12" max="12" width="9" style="127" customWidth="1"/>
    <col min="13" max="13" width="4.625" style="130" customWidth="1"/>
    <col min="14" max="14" width="7.625" style="127" customWidth="1"/>
    <col min="15" max="16384" width="9" style="127"/>
  </cols>
  <sheetData>
    <row r="1" spans="1:15" ht="11.25" x14ac:dyDescent="0.15">
      <c r="C1" s="128" t="s">
        <v>589</v>
      </c>
    </row>
    <row r="2" spans="1:15" ht="13.5" customHeight="1" x14ac:dyDescent="0.15">
      <c r="C2" s="911" t="s">
        <v>590</v>
      </c>
      <c r="D2" s="911"/>
      <c r="E2" s="911"/>
      <c r="F2" s="911"/>
      <c r="G2" s="911"/>
      <c r="H2" s="911"/>
      <c r="I2" s="131"/>
      <c r="J2" s="127" t="s">
        <v>591</v>
      </c>
    </row>
    <row r="3" spans="1:15" ht="11.25" customHeight="1" thickBot="1" x14ac:dyDescent="0.2">
      <c r="C3" s="912"/>
      <c r="D3" s="912"/>
      <c r="E3" s="912"/>
      <c r="F3" s="912"/>
      <c r="G3" s="912"/>
      <c r="H3" s="912"/>
      <c r="J3" s="127" t="s">
        <v>592</v>
      </c>
    </row>
    <row r="4" spans="1:15" ht="11.25" thickTop="1" x14ac:dyDescent="0.15">
      <c r="A4" s="127" t="s">
        <v>593</v>
      </c>
      <c r="B4" s="132"/>
      <c r="C4" s="130"/>
      <c r="D4" s="130"/>
      <c r="G4" s="130"/>
      <c r="H4" s="130"/>
      <c r="I4" s="130"/>
      <c r="J4" s="129" t="s">
        <v>594</v>
      </c>
      <c r="K4" s="130"/>
      <c r="L4" s="130" t="s">
        <v>595</v>
      </c>
    </row>
    <row r="5" spans="1:15" ht="5.0999999999999996" customHeight="1" thickBot="1" x14ac:dyDescent="0.2">
      <c r="B5" s="130"/>
      <c r="C5" s="130"/>
      <c r="D5" s="130"/>
      <c r="G5" s="130"/>
      <c r="H5" s="130"/>
      <c r="I5" s="130"/>
      <c r="J5" s="129"/>
      <c r="K5" s="130"/>
      <c r="L5" s="130"/>
    </row>
    <row r="6" spans="1:15" ht="9.9499999999999993" customHeight="1" x14ac:dyDescent="0.15">
      <c r="A6" s="913" t="s">
        <v>596</v>
      </c>
      <c r="B6" s="914"/>
      <c r="C6" s="915"/>
      <c r="D6" s="916"/>
      <c r="E6" s="916"/>
      <c r="F6" s="916"/>
      <c r="G6" s="917"/>
      <c r="H6" s="133" t="s">
        <v>597</v>
      </c>
      <c r="I6" s="915"/>
      <c r="J6" s="916"/>
      <c r="K6" s="916"/>
      <c r="L6" s="916"/>
      <c r="M6" s="917"/>
      <c r="N6" s="918" t="s">
        <v>598</v>
      </c>
    </row>
    <row r="7" spans="1:15" ht="20.100000000000001" customHeight="1" x14ac:dyDescent="0.15">
      <c r="A7" s="920" t="s">
        <v>599</v>
      </c>
      <c r="B7" s="921"/>
      <c r="C7" s="922"/>
      <c r="D7" s="923"/>
      <c r="E7" s="923"/>
      <c r="F7" s="923"/>
      <c r="G7" s="924"/>
      <c r="H7" s="134" t="s">
        <v>600</v>
      </c>
      <c r="I7" s="922"/>
      <c r="J7" s="923"/>
      <c r="K7" s="923"/>
      <c r="L7" s="923"/>
      <c r="M7" s="924"/>
      <c r="N7" s="919"/>
    </row>
    <row r="8" spans="1:15" ht="15" customHeight="1" x14ac:dyDescent="0.15">
      <c r="A8" s="896" t="s">
        <v>601</v>
      </c>
      <c r="B8" s="897"/>
      <c r="C8" s="898" t="s">
        <v>602</v>
      </c>
      <c r="D8" s="899"/>
      <c r="E8" s="899"/>
      <c r="F8" s="899"/>
      <c r="G8" s="900"/>
      <c r="H8" s="135" t="s">
        <v>603</v>
      </c>
      <c r="I8" s="898" t="s">
        <v>604</v>
      </c>
      <c r="J8" s="899"/>
      <c r="K8" s="899"/>
      <c r="L8" s="899"/>
      <c r="M8" s="899"/>
      <c r="N8" s="901"/>
    </row>
    <row r="9" spans="1:15" ht="15" customHeight="1" x14ac:dyDescent="0.15">
      <c r="A9" s="896" t="s">
        <v>605</v>
      </c>
      <c r="B9" s="897"/>
      <c r="C9" s="898" t="s">
        <v>606</v>
      </c>
      <c r="D9" s="899"/>
      <c r="E9" s="899"/>
      <c r="F9" s="899"/>
      <c r="G9" s="900"/>
      <c r="H9" s="136" t="s">
        <v>607</v>
      </c>
      <c r="I9" s="902"/>
      <c r="J9" s="903"/>
      <c r="K9" s="903"/>
      <c r="L9" s="903"/>
      <c r="M9" s="903"/>
      <c r="N9" s="904"/>
      <c r="O9" s="137"/>
    </row>
    <row r="10" spans="1:15" ht="15" customHeight="1" x14ac:dyDescent="0.15">
      <c r="A10" s="896" t="s">
        <v>608</v>
      </c>
      <c r="B10" s="897"/>
      <c r="C10" s="908" t="s">
        <v>609</v>
      </c>
      <c r="D10" s="909"/>
      <c r="E10" s="909"/>
      <c r="F10" s="909"/>
      <c r="G10" s="910"/>
      <c r="H10" s="134" t="s">
        <v>610</v>
      </c>
      <c r="I10" s="905"/>
      <c r="J10" s="906"/>
      <c r="K10" s="906"/>
      <c r="L10" s="906"/>
      <c r="M10" s="906"/>
      <c r="N10" s="907"/>
      <c r="O10" s="137"/>
    </row>
    <row r="11" spans="1:15" ht="24.95" customHeight="1" x14ac:dyDescent="0.15">
      <c r="A11" s="896" t="s">
        <v>611</v>
      </c>
      <c r="B11" s="897"/>
      <c r="C11" s="898"/>
      <c r="D11" s="899"/>
      <c r="E11" s="899"/>
      <c r="F11" s="899"/>
      <c r="G11" s="900"/>
      <c r="H11" s="138" t="s">
        <v>612</v>
      </c>
      <c r="I11" s="139"/>
      <c r="J11" s="140" t="s">
        <v>613</v>
      </c>
      <c r="K11" s="141" t="s">
        <v>614</v>
      </c>
      <c r="L11" s="142" t="s">
        <v>615</v>
      </c>
      <c r="M11" s="899"/>
      <c r="N11" s="901"/>
    </row>
    <row r="12" spans="1:15" ht="15" customHeight="1" thickBot="1" x14ac:dyDescent="0.2">
      <c r="A12" s="932" t="s">
        <v>616</v>
      </c>
      <c r="B12" s="933"/>
      <c r="C12" s="933"/>
      <c r="D12" s="933"/>
      <c r="E12" s="933"/>
      <c r="F12" s="934"/>
      <c r="G12" s="935" t="s">
        <v>617</v>
      </c>
      <c r="H12" s="933"/>
      <c r="I12" s="933"/>
      <c r="J12" s="934"/>
      <c r="K12" s="935" t="s">
        <v>618</v>
      </c>
      <c r="L12" s="933"/>
      <c r="M12" s="933"/>
      <c r="N12" s="936"/>
    </row>
    <row r="13" spans="1:15" ht="20.100000000000001" customHeight="1" thickTop="1" x14ac:dyDescent="0.15">
      <c r="A13" s="925"/>
      <c r="B13" s="926"/>
      <c r="C13" s="926"/>
      <c r="D13" s="926"/>
      <c r="E13" s="926"/>
      <c r="F13" s="927"/>
      <c r="G13" s="928"/>
      <c r="H13" s="926"/>
      <c r="I13" s="926"/>
      <c r="J13" s="927"/>
      <c r="K13" s="928"/>
      <c r="L13" s="926"/>
      <c r="M13" s="926"/>
      <c r="N13" s="929"/>
    </row>
    <row r="14" spans="1:15" ht="20.100000000000001" customHeight="1" x14ac:dyDescent="0.15">
      <c r="A14" s="930"/>
      <c r="B14" s="909"/>
      <c r="C14" s="909"/>
      <c r="D14" s="909"/>
      <c r="E14" s="909"/>
      <c r="F14" s="910"/>
      <c r="G14" s="908"/>
      <c r="H14" s="909"/>
      <c r="I14" s="909"/>
      <c r="J14" s="910"/>
      <c r="K14" s="908"/>
      <c r="L14" s="909"/>
      <c r="M14" s="909"/>
      <c r="N14" s="931"/>
    </row>
    <row r="15" spans="1:15" ht="20.100000000000001" customHeight="1" thickBot="1" x14ac:dyDescent="0.2">
      <c r="A15" s="932"/>
      <c r="B15" s="933"/>
      <c r="C15" s="933"/>
      <c r="D15" s="933"/>
      <c r="E15" s="933"/>
      <c r="F15" s="934"/>
      <c r="G15" s="935"/>
      <c r="H15" s="933"/>
      <c r="I15" s="933"/>
      <c r="J15" s="934"/>
      <c r="K15" s="935"/>
      <c r="L15" s="933"/>
      <c r="M15" s="933"/>
      <c r="N15" s="936"/>
    </row>
    <row r="16" spans="1:15" ht="15" customHeight="1" thickTop="1" x14ac:dyDescent="0.15">
      <c r="A16" s="937" t="s">
        <v>619</v>
      </c>
      <c r="B16" s="939" t="s">
        <v>620</v>
      </c>
      <c r="C16" s="940"/>
      <c r="D16" s="940"/>
      <c r="E16" s="145"/>
      <c r="F16" s="943" t="s">
        <v>621</v>
      </c>
      <c r="G16" s="944"/>
      <c r="H16" s="946" t="s">
        <v>622</v>
      </c>
      <c r="I16" s="926"/>
      <c r="J16" s="926"/>
      <c r="K16" s="927"/>
      <c r="L16" s="143" t="s">
        <v>623</v>
      </c>
      <c r="M16" s="947" t="s">
        <v>624</v>
      </c>
      <c r="N16" s="948"/>
    </row>
    <row r="17" spans="1:14" ht="15" customHeight="1" x14ac:dyDescent="0.15">
      <c r="A17" s="938"/>
      <c r="B17" s="941"/>
      <c r="C17" s="942"/>
      <c r="D17" s="942"/>
      <c r="E17" s="146"/>
      <c r="F17" s="906"/>
      <c r="G17" s="945"/>
      <c r="H17" s="147" t="s">
        <v>625</v>
      </c>
      <c r="I17" s="148"/>
      <c r="J17" s="149" t="s">
        <v>626</v>
      </c>
      <c r="K17" s="150" t="s">
        <v>627</v>
      </c>
      <c r="L17" s="151"/>
      <c r="M17" s="898" t="s">
        <v>628</v>
      </c>
      <c r="N17" s="901"/>
    </row>
    <row r="18" spans="1:14" ht="15" customHeight="1" x14ac:dyDescent="0.15">
      <c r="A18" s="938"/>
      <c r="B18" s="152" t="s">
        <v>629</v>
      </c>
      <c r="C18" s="153"/>
      <c r="D18" s="154"/>
      <c r="E18" s="154"/>
      <c r="F18" s="154"/>
      <c r="G18" s="155"/>
      <c r="H18" s="156" t="s">
        <v>625</v>
      </c>
      <c r="I18" s="146"/>
      <c r="J18" s="157" t="s">
        <v>626</v>
      </c>
      <c r="K18" s="158" t="s">
        <v>630</v>
      </c>
      <c r="L18" s="159"/>
      <c r="M18" s="949" t="s">
        <v>631</v>
      </c>
      <c r="N18" s="950"/>
    </row>
    <row r="19" spans="1:14" ht="15" customHeight="1" x14ac:dyDescent="0.15">
      <c r="A19" s="938"/>
      <c r="B19" s="152" t="s">
        <v>632</v>
      </c>
      <c r="C19" s="153"/>
      <c r="D19" s="154"/>
      <c r="E19" s="154"/>
      <c r="F19" s="154"/>
      <c r="G19" s="155"/>
      <c r="H19" s="147" t="s">
        <v>625</v>
      </c>
      <c r="I19" s="148"/>
      <c r="J19" s="149" t="s">
        <v>626</v>
      </c>
      <c r="K19" s="150" t="s">
        <v>627</v>
      </c>
      <c r="L19" s="151"/>
      <c r="M19" s="951"/>
      <c r="N19" s="952"/>
    </row>
    <row r="20" spans="1:14" ht="15" customHeight="1" thickBot="1" x14ac:dyDescent="0.2">
      <c r="A20" s="938"/>
      <c r="B20" s="160" t="s">
        <v>633</v>
      </c>
      <c r="C20" s="148"/>
      <c r="D20" s="161"/>
      <c r="E20" s="161"/>
      <c r="F20" s="161"/>
      <c r="G20" s="162"/>
      <c r="H20" s="156" t="s">
        <v>625</v>
      </c>
      <c r="I20" s="146"/>
      <c r="J20" s="157" t="s">
        <v>626</v>
      </c>
      <c r="K20" s="158" t="s">
        <v>630</v>
      </c>
      <c r="L20" s="159"/>
      <c r="M20" s="951"/>
      <c r="N20" s="952"/>
    </row>
    <row r="21" spans="1:14" ht="15" customHeight="1" thickTop="1" x14ac:dyDescent="0.15">
      <c r="A21" s="163" t="s">
        <v>634</v>
      </c>
      <c r="B21" s="164"/>
      <c r="C21" s="164" t="s">
        <v>625</v>
      </c>
      <c r="D21" s="165" t="s">
        <v>635</v>
      </c>
      <c r="E21" s="165" t="s">
        <v>636</v>
      </c>
      <c r="F21" s="166" t="s">
        <v>637</v>
      </c>
      <c r="G21" s="167"/>
      <c r="H21" s="147" t="s">
        <v>625</v>
      </c>
      <c r="I21" s="148"/>
      <c r="J21" s="149" t="s">
        <v>626</v>
      </c>
      <c r="K21" s="150" t="s">
        <v>627</v>
      </c>
      <c r="L21" s="151"/>
      <c r="M21" s="951"/>
      <c r="N21" s="952"/>
    </row>
    <row r="22" spans="1:14" ht="15" customHeight="1" thickBot="1" x14ac:dyDescent="0.2">
      <c r="A22" s="168" t="s">
        <v>638</v>
      </c>
      <c r="B22" s="169"/>
      <c r="C22" s="169"/>
      <c r="D22" s="170"/>
      <c r="E22" s="170"/>
      <c r="F22" s="170" t="s">
        <v>639</v>
      </c>
      <c r="G22" s="169"/>
      <c r="H22" s="171" t="s">
        <v>625</v>
      </c>
      <c r="I22" s="172"/>
      <c r="J22" s="173" t="s">
        <v>626</v>
      </c>
      <c r="K22" s="174" t="s">
        <v>630</v>
      </c>
      <c r="L22" s="175"/>
      <c r="M22" s="953"/>
      <c r="N22" s="954"/>
    </row>
    <row r="24" spans="1:14" ht="11.25" x14ac:dyDescent="0.15">
      <c r="D24" s="128"/>
    </row>
    <row r="25" spans="1:14" ht="13.5" customHeight="1" x14ac:dyDescent="0.15">
      <c r="C25" s="911" t="s">
        <v>640</v>
      </c>
      <c r="D25" s="911"/>
      <c r="E25" s="911"/>
      <c r="F25" s="911"/>
      <c r="G25" s="911"/>
      <c r="H25" s="911"/>
      <c r="I25" s="911"/>
    </row>
    <row r="26" spans="1:14" ht="11.25" customHeight="1" thickBot="1" x14ac:dyDescent="0.2">
      <c r="C26" s="912"/>
      <c r="D26" s="912"/>
      <c r="E26" s="912"/>
      <c r="F26" s="912"/>
      <c r="G26" s="912"/>
      <c r="H26" s="912"/>
      <c r="I26" s="912"/>
    </row>
    <row r="27" spans="1:14" ht="9" customHeight="1" thickTop="1" x14ac:dyDescent="0.15">
      <c r="A27" s="127" t="s">
        <v>593</v>
      </c>
      <c r="B27" s="132"/>
      <c r="C27" s="130"/>
      <c r="D27" s="130"/>
      <c r="G27" s="130"/>
      <c r="H27" s="130"/>
      <c r="I27" s="130"/>
      <c r="J27" s="130" t="s">
        <v>641</v>
      </c>
      <c r="L27" s="130"/>
    </row>
    <row r="28" spans="1:14" ht="5.0999999999999996" customHeight="1" thickBot="1" x14ac:dyDescent="0.2">
      <c r="B28" s="130"/>
      <c r="C28" s="130"/>
      <c r="D28" s="130"/>
      <c r="G28" s="130"/>
      <c r="H28" s="130"/>
      <c r="I28" s="130"/>
      <c r="J28" s="129"/>
      <c r="K28" s="130"/>
      <c r="L28" s="130"/>
    </row>
    <row r="29" spans="1:14" ht="9.9499999999999993" customHeight="1" x14ac:dyDescent="0.15">
      <c r="A29" s="974" t="s">
        <v>642</v>
      </c>
      <c r="B29" s="975"/>
      <c r="C29" s="977" t="s">
        <v>643</v>
      </c>
      <c r="D29" s="978"/>
      <c r="E29" s="978"/>
      <c r="F29" s="978"/>
      <c r="G29" s="978"/>
      <c r="H29" s="978"/>
      <c r="I29" s="978"/>
      <c r="J29" s="979"/>
      <c r="K29" s="980" t="s">
        <v>644</v>
      </c>
      <c r="L29" s="982" t="s">
        <v>625</v>
      </c>
      <c r="M29" s="983" t="s">
        <v>635</v>
      </c>
      <c r="N29" s="955" t="s">
        <v>636</v>
      </c>
    </row>
    <row r="30" spans="1:14" ht="15" customHeight="1" x14ac:dyDescent="0.15">
      <c r="A30" s="976"/>
      <c r="B30" s="957"/>
      <c r="C30" s="941"/>
      <c r="D30" s="942"/>
      <c r="E30" s="942"/>
      <c r="F30" s="942"/>
      <c r="G30" s="942"/>
      <c r="H30" s="942"/>
      <c r="I30" s="942"/>
      <c r="J30" s="957"/>
      <c r="K30" s="981"/>
      <c r="L30" s="942"/>
      <c r="M30" s="906"/>
      <c r="N30" s="956"/>
    </row>
    <row r="31" spans="1:14" ht="9.9499999999999993" customHeight="1" x14ac:dyDescent="0.15">
      <c r="A31" s="958" t="s">
        <v>645</v>
      </c>
      <c r="B31" s="959"/>
      <c r="C31" s="962" t="s">
        <v>643</v>
      </c>
      <c r="D31" s="963"/>
      <c r="E31" s="963"/>
      <c r="F31" s="963"/>
      <c r="G31" s="963"/>
      <c r="H31" s="963"/>
      <c r="I31" s="963"/>
      <c r="J31" s="964"/>
      <c r="K31" s="965" t="s">
        <v>646</v>
      </c>
      <c r="L31" s="967"/>
      <c r="M31" s="968"/>
      <c r="N31" s="969"/>
    </row>
    <row r="32" spans="1:14" ht="15" customHeight="1" thickBot="1" x14ac:dyDescent="0.2">
      <c r="A32" s="960"/>
      <c r="B32" s="961"/>
      <c r="C32" s="970"/>
      <c r="D32" s="971"/>
      <c r="E32" s="971"/>
      <c r="F32" s="971"/>
      <c r="G32" s="971"/>
      <c r="H32" s="971"/>
      <c r="I32" s="971"/>
      <c r="J32" s="973"/>
      <c r="K32" s="966"/>
      <c r="L32" s="970"/>
      <c r="M32" s="971"/>
      <c r="N32" s="972"/>
    </row>
    <row r="33" spans="1:14" ht="12" customHeight="1" thickTop="1" x14ac:dyDescent="0.15">
      <c r="A33" s="988" t="s">
        <v>647</v>
      </c>
      <c r="B33" s="928" t="s">
        <v>648</v>
      </c>
      <c r="C33" s="927"/>
      <c r="D33" s="947" t="s">
        <v>649</v>
      </c>
      <c r="E33" s="990"/>
      <c r="F33" s="990"/>
      <c r="G33" s="990"/>
      <c r="H33" s="990"/>
      <c r="I33" s="990"/>
      <c r="J33" s="990"/>
      <c r="K33" s="946" t="s">
        <v>650</v>
      </c>
      <c r="L33" s="926"/>
      <c r="M33" s="926"/>
      <c r="N33" s="929"/>
    </row>
    <row r="34" spans="1:14" ht="15" customHeight="1" x14ac:dyDescent="0.15">
      <c r="A34" s="989"/>
      <c r="B34" s="908"/>
      <c r="C34" s="910"/>
      <c r="D34" s="898"/>
      <c r="E34" s="899"/>
      <c r="F34" s="899"/>
      <c r="G34" s="899"/>
      <c r="H34" s="899"/>
      <c r="I34" s="899"/>
      <c r="J34" s="984"/>
      <c r="K34" s="991"/>
      <c r="L34" s="992"/>
      <c r="M34" s="992"/>
      <c r="N34" s="993"/>
    </row>
    <row r="35" spans="1:14" ht="15" customHeight="1" x14ac:dyDescent="0.15">
      <c r="A35" s="989"/>
      <c r="B35" s="908"/>
      <c r="C35" s="910"/>
      <c r="D35" s="898"/>
      <c r="E35" s="899"/>
      <c r="F35" s="899"/>
      <c r="G35" s="899"/>
      <c r="H35" s="899"/>
      <c r="I35" s="899"/>
      <c r="J35" s="984"/>
      <c r="K35" s="985"/>
      <c r="L35" s="986"/>
      <c r="M35" s="986"/>
      <c r="N35" s="987"/>
    </row>
    <row r="36" spans="1:14" ht="15" customHeight="1" x14ac:dyDescent="0.15">
      <c r="A36" s="989"/>
      <c r="B36" s="908"/>
      <c r="C36" s="910"/>
      <c r="D36" s="898"/>
      <c r="E36" s="899"/>
      <c r="F36" s="899"/>
      <c r="G36" s="899"/>
      <c r="H36" s="899"/>
      <c r="I36" s="899"/>
      <c r="J36" s="984"/>
      <c r="K36" s="985"/>
      <c r="L36" s="986"/>
      <c r="M36" s="986"/>
      <c r="N36" s="987"/>
    </row>
    <row r="37" spans="1:14" ht="15" customHeight="1" x14ac:dyDescent="0.15">
      <c r="A37" s="989"/>
      <c r="B37" s="908"/>
      <c r="C37" s="910"/>
      <c r="D37" s="898"/>
      <c r="E37" s="899"/>
      <c r="F37" s="899"/>
      <c r="G37" s="899"/>
      <c r="H37" s="899"/>
      <c r="I37" s="899"/>
      <c r="J37" s="984"/>
      <c r="K37" s="985"/>
      <c r="L37" s="986"/>
      <c r="M37" s="986"/>
      <c r="N37" s="987"/>
    </row>
    <row r="38" spans="1:14" ht="15" customHeight="1" x14ac:dyDescent="0.15">
      <c r="A38" s="989"/>
      <c r="B38" s="908"/>
      <c r="C38" s="910"/>
      <c r="D38" s="898"/>
      <c r="E38" s="899"/>
      <c r="F38" s="899"/>
      <c r="G38" s="899"/>
      <c r="H38" s="899"/>
      <c r="I38" s="899"/>
      <c r="J38" s="984"/>
      <c r="K38" s="985"/>
      <c r="L38" s="986"/>
      <c r="M38" s="986"/>
      <c r="N38" s="987"/>
    </row>
    <row r="39" spans="1:14" ht="15" customHeight="1" x14ac:dyDescent="0.15">
      <c r="A39" s="989"/>
      <c r="B39" s="908"/>
      <c r="C39" s="910"/>
      <c r="D39" s="898"/>
      <c r="E39" s="899"/>
      <c r="F39" s="899"/>
      <c r="G39" s="899"/>
      <c r="H39" s="899"/>
      <c r="I39" s="899"/>
      <c r="J39" s="984"/>
      <c r="K39" s="985"/>
      <c r="L39" s="986"/>
      <c r="M39" s="986"/>
      <c r="N39" s="987"/>
    </row>
    <row r="40" spans="1:14" ht="15" customHeight="1" x14ac:dyDescent="0.15">
      <c r="A40" s="989"/>
      <c r="B40" s="908"/>
      <c r="C40" s="910"/>
      <c r="D40" s="908"/>
      <c r="E40" s="909"/>
      <c r="F40" s="909"/>
      <c r="G40" s="909"/>
      <c r="H40" s="909"/>
      <c r="I40" s="909"/>
      <c r="J40" s="994"/>
      <c r="K40" s="985"/>
      <c r="L40" s="986"/>
      <c r="M40" s="986"/>
      <c r="N40" s="987"/>
    </row>
    <row r="41" spans="1:14" ht="15" customHeight="1" thickBot="1" x14ac:dyDescent="0.2">
      <c r="A41" s="989"/>
      <c r="B41" s="967"/>
      <c r="C41" s="959"/>
      <c r="D41" s="995"/>
      <c r="E41" s="996"/>
      <c r="F41" s="996"/>
      <c r="G41" s="996"/>
      <c r="H41" s="996"/>
      <c r="I41" s="996"/>
      <c r="J41" s="997"/>
      <c r="K41" s="985"/>
      <c r="L41" s="986"/>
      <c r="M41" s="986"/>
      <c r="N41" s="987"/>
    </row>
    <row r="42" spans="1:14" ht="15" customHeight="1" thickTop="1" x14ac:dyDescent="0.15">
      <c r="A42" s="988" t="s">
        <v>651</v>
      </c>
      <c r="B42" s="928" t="s">
        <v>652</v>
      </c>
      <c r="C42" s="926"/>
      <c r="D42" s="947" t="s">
        <v>653</v>
      </c>
      <c r="E42" s="990"/>
      <c r="F42" s="947" t="s">
        <v>644</v>
      </c>
      <c r="G42" s="990"/>
      <c r="H42" s="928" t="s">
        <v>654</v>
      </c>
      <c r="I42" s="926"/>
      <c r="J42" s="926"/>
      <c r="K42" s="985"/>
      <c r="L42" s="986"/>
      <c r="M42" s="986"/>
      <c r="N42" s="987"/>
    </row>
    <row r="43" spans="1:14" ht="15" customHeight="1" x14ac:dyDescent="0.15">
      <c r="A43" s="989"/>
      <c r="B43" s="908"/>
      <c r="C43" s="909"/>
      <c r="D43" s="898"/>
      <c r="E43" s="900"/>
      <c r="F43" s="898"/>
      <c r="G43" s="900"/>
      <c r="H43" s="908"/>
      <c r="I43" s="909"/>
      <c r="J43" s="994"/>
      <c r="K43" s="985"/>
      <c r="L43" s="986"/>
      <c r="M43" s="986"/>
      <c r="N43" s="987"/>
    </row>
    <row r="44" spans="1:14" ht="15" customHeight="1" x14ac:dyDescent="0.15">
      <c r="A44" s="989"/>
      <c r="B44" s="908"/>
      <c r="C44" s="909"/>
      <c r="D44" s="898"/>
      <c r="E44" s="900"/>
      <c r="F44" s="898"/>
      <c r="G44" s="900"/>
      <c r="H44" s="908"/>
      <c r="I44" s="909"/>
      <c r="J44" s="994"/>
      <c r="K44" s="985"/>
      <c r="L44" s="986"/>
      <c r="M44" s="986"/>
      <c r="N44" s="987"/>
    </row>
    <row r="45" spans="1:14" ht="15" customHeight="1" x14ac:dyDescent="0.15">
      <c r="A45" s="989"/>
      <c r="B45" s="908"/>
      <c r="C45" s="909"/>
      <c r="D45" s="898"/>
      <c r="E45" s="900"/>
      <c r="F45" s="898"/>
      <c r="G45" s="900"/>
      <c r="H45" s="908"/>
      <c r="I45" s="909"/>
      <c r="J45" s="994"/>
      <c r="K45" s="999"/>
      <c r="L45" s="1000"/>
      <c r="M45" s="1000"/>
      <c r="N45" s="1001"/>
    </row>
    <row r="46" spans="1:14" ht="15" customHeight="1" x14ac:dyDescent="0.15">
      <c r="A46" s="989"/>
      <c r="B46" s="908"/>
      <c r="C46" s="909"/>
      <c r="D46" s="898"/>
      <c r="E46" s="900"/>
      <c r="F46" s="898"/>
      <c r="G46" s="900"/>
      <c r="H46" s="908"/>
      <c r="I46" s="909"/>
      <c r="J46" s="994"/>
      <c r="K46" s="1002" t="s">
        <v>655</v>
      </c>
      <c r="L46" s="909"/>
      <c r="M46" s="909"/>
      <c r="N46" s="931"/>
    </row>
    <row r="47" spans="1:14" ht="15" customHeight="1" x14ac:dyDescent="0.15">
      <c r="A47" s="989"/>
      <c r="B47" s="908"/>
      <c r="C47" s="909"/>
      <c r="D47" s="898"/>
      <c r="E47" s="900"/>
      <c r="F47" s="898"/>
      <c r="G47" s="900"/>
      <c r="H47" s="908"/>
      <c r="I47" s="909"/>
      <c r="J47" s="994"/>
      <c r="K47" s="176" t="s">
        <v>625</v>
      </c>
      <c r="L47" s="177" t="s">
        <v>635</v>
      </c>
      <c r="M47" s="153"/>
      <c r="N47" s="144" t="s">
        <v>636</v>
      </c>
    </row>
    <row r="48" spans="1:14" ht="15" customHeight="1" thickBot="1" x14ac:dyDescent="0.2">
      <c r="A48" s="998"/>
      <c r="B48" s="1006"/>
      <c r="C48" s="1007"/>
      <c r="D48" s="1008"/>
      <c r="E48" s="1009"/>
      <c r="F48" s="1008"/>
      <c r="G48" s="1009"/>
      <c r="H48" s="1006"/>
      <c r="I48" s="1010"/>
      <c r="J48" s="1011"/>
      <c r="K48" s="1003" t="s">
        <v>656</v>
      </c>
      <c r="L48" s="1004"/>
      <c r="M48" s="1004"/>
      <c r="N48" s="1005"/>
    </row>
  </sheetData>
  <mergeCells count="114">
    <mergeCell ref="H47:J47"/>
    <mergeCell ref="B48:C48"/>
    <mergeCell ref="D48:E48"/>
    <mergeCell ref="F48:G48"/>
    <mergeCell ref="H48:J48"/>
    <mergeCell ref="A42:A48"/>
    <mergeCell ref="B42:C42"/>
    <mergeCell ref="D42:E42"/>
    <mergeCell ref="F42:G42"/>
    <mergeCell ref="H42:J42"/>
    <mergeCell ref="K42:N42"/>
    <mergeCell ref="B43:C43"/>
    <mergeCell ref="D43:E43"/>
    <mergeCell ref="F43:G43"/>
    <mergeCell ref="H43:J43"/>
    <mergeCell ref="B45:C45"/>
    <mergeCell ref="D45:E45"/>
    <mergeCell ref="F45:G45"/>
    <mergeCell ref="H45:J45"/>
    <mergeCell ref="K45:N45"/>
    <mergeCell ref="B46:C46"/>
    <mergeCell ref="D46:E46"/>
    <mergeCell ref="F46:G46"/>
    <mergeCell ref="H46:J46"/>
    <mergeCell ref="K46:N46"/>
    <mergeCell ref="K48:N48"/>
    <mergeCell ref="B47:C47"/>
    <mergeCell ref="D47:E47"/>
    <mergeCell ref="F47:G47"/>
    <mergeCell ref="K38:N38"/>
    <mergeCell ref="B39:C39"/>
    <mergeCell ref="D39:J39"/>
    <mergeCell ref="K39:N39"/>
    <mergeCell ref="K43:N43"/>
    <mergeCell ref="B44:C44"/>
    <mergeCell ref="D44:E44"/>
    <mergeCell ref="F44:G44"/>
    <mergeCell ref="H44:J44"/>
    <mergeCell ref="K44:N44"/>
    <mergeCell ref="B36:C36"/>
    <mergeCell ref="D36:J36"/>
    <mergeCell ref="K36:N36"/>
    <mergeCell ref="B37:C37"/>
    <mergeCell ref="D37:J37"/>
    <mergeCell ref="K37:N37"/>
    <mergeCell ref="A33:A41"/>
    <mergeCell ref="B33:C33"/>
    <mergeCell ref="D33:J33"/>
    <mergeCell ref="K33:N33"/>
    <mergeCell ref="B34:C34"/>
    <mergeCell ref="D34:J34"/>
    <mergeCell ref="K34:N34"/>
    <mergeCell ref="B35:C35"/>
    <mergeCell ref="D35:J35"/>
    <mergeCell ref="K35:N35"/>
    <mergeCell ref="B40:C40"/>
    <mergeCell ref="D40:J40"/>
    <mergeCell ref="K40:N40"/>
    <mergeCell ref="B41:C41"/>
    <mergeCell ref="D41:J41"/>
    <mergeCell ref="K41:N41"/>
    <mergeCell ref="B38:C38"/>
    <mergeCell ref="D38:J38"/>
    <mergeCell ref="N29:N30"/>
    <mergeCell ref="C30:J30"/>
    <mergeCell ref="A31:B32"/>
    <mergeCell ref="C31:J31"/>
    <mergeCell ref="K31:K32"/>
    <mergeCell ref="L31:N32"/>
    <mergeCell ref="C32:J32"/>
    <mergeCell ref="C25:I26"/>
    <mergeCell ref="A29:B30"/>
    <mergeCell ref="C29:J29"/>
    <mergeCell ref="K29:K30"/>
    <mergeCell ref="L29:L30"/>
    <mergeCell ref="M29:M30"/>
    <mergeCell ref="A15:F15"/>
    <mergeCell ref="G15:J15"/>
    <mergeCell ref="K15:N15"/>
    <mergeCell ref="A16:A20"/>
    <mergeCell ref="B16:D17"/>
    <mergeCell ref="F16:G17"/>
    <mergeCell ref="H16:K16"/>
    <mergeCell ref="M16:N16"/>
    <mergeCell ref="M17:N17"/>
    <mergeCell ref="M18:N22"/>
    <mergeCell ref="A13:F13"/>
    <mergeCell ref="G13:J13"/>
    <mergeCell ref="K13:N13"/>
    <mergeCell ref="A14:F14"/>
    <mergeCell ref="G14:J14"/>
    <mergeCell ref="K14:N14"/>
    <mergeCell ref="A11:B11"/>
    <mergeCell ref="C11:G11"/>
    <mergeCell ref="M11:N11"/>
    <mergeCell ref="A12:F12"/>
    <mergeCell ref="G12:J12"/>
    <mergeCell ref="K12:N12"/>
    <mergeCell ref="A8:B8"/>
    <mergeCell ref="C8:G8"/>
    <mergeCell ref="I8:N8"/>
    <mergeCell ref="A9:B9"/>
    <mergeCell ref="C9:G9"/>
    <mergeCell ref="I9:N10"/>
    <mergeCell ref="A10:B10"/>
    <mergeCell ref="C10:G10"/>
    <mergeCell ref="C2:H3"/>
    <mergeCell ref="A6:B6"/>
    <mergeCell ref="C6:G6"/>
    <mergeCell ref="I6:M6"/>
    <mergeCell ref="N6:N7"/>
    <mergeCell ref="A7:B7"/>
    <mergeCell ref="C7:G7"/>
    <mergeCell ref="I7:M7"/>
  </mergeCells>
  <phoneticPr fontId="41"/>
  <pageMargins left="0.7" right="0.7" top="0.75" bottom="0.75" header="0.3" footer="0.3"/>
  <pageSetup paperSize="9" scale="125" orientation="landscape" r:id="rId1"/>
  <rowBreaks count="1" manualBreakCount="1">
    <brk id="24"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E10A10084F50E468B0276518B483947" ma:contentTypeVersion="12" ma:contentTypeDescription="新しいドキュメントを作成します。" ma:contentTypeScope="" ma:versionID="49722f06203b4d24f9399c729751ce99">
  <xsd:schema xmlns:xsd="http://www.w3.org/2001/XMLSchema" xmlns:xs="http://www.w3.org/2001/XMLSchema" xmlns:p="http://schemas.microsoft.com/office/2006/metadata/properties" xmlns:ns2="c8224e7c-f8a7-4425-a6bb-0d3e4f2f9608" xmlns:ns3="2c845128-c09c-4cea-80a4-08a07a0b4db0" targetNamespace="http://schemas.microsoft.com/office/2006/metadata/properties" ma:root="true" ma:fieldsID="1c32eddf93643898a8883c81b6a79ec3" ns2:_="" ns3:_="">
    <xsd:import namespace="c8224e7c-f8a7-4425-a6bb-0d3e4f2f9608"/>
    <xsd:import namespace="2c845128-c09c-4cea-80a4-08a07a0b4d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24e7c-f8a7-4425-a6bb-0d3e4f2f9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45128-c09c-4cea-80a4-08a07a0b4db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224e7c-f8a7-4425-a6bb-0d3e4f2f96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DFD97F88-326E-4614-B7A5-96FF18693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24e7c-f8a7-4425-a6bb-0d3e4f2f9608"/>
    <ds:schemaRef ds:uri="2c845128-c09c-4cea-80a4-08a07a0b4d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F7DF2B-DA5F-4EC7-B06E-03FFE09F46AB}">
  <ds:schemaRef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cf773b39-6df5-4b98-af6c-046cccf9cff0"/>
    <ds:schemaRef ds:uri="http://www.w3.org/XML/1998/namespace"/>
    <ds:schemaRef ds:uri="http://purl.org/dc/terms/"/>
    <ds:schemaRef ds:uri="b3ffb79a-95fa-458f-9206-79710ccae50d"/>
    <ds:schemaRef ds:uri="c8224e7c-f8a7-4425-a6bb-0d3e4f2f960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48</vt:i4>
      </vt:variant>
    </vt:vector>
  </HeadingPairs>
  <TitlesOfParts>
    <vt:vector size="62" baseType="lpstr">
      <vt:lpstr>目次</vt:lpstr>
      <vt:lpstr>01.入会申込書（従たる事務所）</vt:lpstr>
      <vt:lpstr>02.確約書</vt:lpstr>
      <vt:lpstr>03.誓約書Ⅰ・Ⅱ</vt:lpstr>
      <vt:lpstr>04.会員台帳（従たる事務所）</vt:lpstr>
      <vt:lpstr>05.弁済業務保証金分担金納付書</vt:lpstr>
      <vt:lpstr>06.連帯保証人届出書</vt:lpstr>
      <vt:lpstr>07.従業者名簿</vt:lpstr>
      <vt:lpstr>08.従業者調書</vt:lpstr>
      <vt:lpstr>09.TRA入会申込書（従たる事務所）</vt:lpstr>
      <vt:lpstr>10.岐阜県本部だよりについて</vt:lpstr>
      <vt:lpstr>base</vt:lpstr>
      <vt:lpstr>daisei</vt:lpstr>
      <vt:lpstr>sentori</vt:lpstr>
      <vt:lpstr>app_license_type</vt:lpstr>
      <vt:lpstr>daisei</vt:lpstr>
      <vt:lpstr>email1</vt:lpstr>
      <vt:lpstr>email2</vt:lpstr>
      <vt:lpstr>honten_bnt</vt:lpstr>
      <vt:lpstr>honten_cs</vt:lpstr>
      <vt:lpstr>honten_skg</vt:lpstr>
      <vt:lpstr>honten_tat</vt:lpstr>
      <vt:lpstr>honten_tdfk</vt:lpstr>
      <vt:lpstr>honten_tel</vt:lpstr>
      <vt:lpstr>honten_zip</vt:lpstr>
      <vt:lpstr>input_date</vt:lpstr>
      <vt:lpstr>license_count</vt:lpstr>
      <vt:lpstr>license_date</vt:lpstr>
      <vt:lpstr>license_from</vt:lpstr>
      <vt:lpstr>license_nm</vt:lpstr>
      <vt:lpstr>license_no</vt:lpstr>
      <vt:lpstr>license_to</vt:lpstr>
      <vt:lpstr>new_license_count</vt:lpstr>
      <vt:lpstr>new_license_date</vt:lpstr>
      <vt:lpstr>new_license_from</vt:lpstr>
      <vt:lpstr>new_license_nm</vt:lpstr>
      <vt:lpstr>new_license_no</vt:lpstr>
      <vt:lpstr>new_license_to</vt:lpstr>
      <vt:lpstr>'01.入会申込書（従たる事務所）'!Print_Area</vt:lpstr>
      <vt:lpstr>'02.確約書'!Print_Area</vt:lpstr>
      <vt:lpstr>'03.誓約書Ⅰ・Ⅱ'!Print_Area</vt:lpstr>
      <vt:lpstr>'05.弁済業務保証金分担金納付書'!Print_Area</vt:lpstr>
      <vt:lpstr>'06.連帯保証人届出書'!Print_Area</vt:lpstr>
      <vt:lpstr>'07.従業者名簿'!Print_Area</vt:lpstr>
      <vt:lpstr>'08.従業者調書'!Print_Area</vt:lpstr>
      <vt:lpstr>sentori</vt:lpstr>
      <vt:lpstr>sentori_type</vt:lpstr>
      <vt:lpstr>shogo_kn</vt:lpstr>
      <vt:lpstr>shogo_nm</vt:lpstr>
      <vt:lpstr>siten_kn</vt:lpstr>
      <vt:lpstr>siten_nm</vt:lpstr>
      <vt:lpstr>stn_cd</vt:lpstr>
      <vt:lpstr>szt_bnt</vt:lpstr>
      <vt:lpstr>szt_cs</vt:lpstr>
      <vt:lpstr>szt_fax</vt:lpstr>
      <vt:lpstr>szt_skg</vt:lpstr>
      <vt:lpstr>szt_tat</vt:lpstr>
      <vt:lpstr>szt_tdfk</vt:lpstr>
      <vt:lpstr>szt_tdfk_nm</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将健</dc:creator>
  <cp:lastModifiedBy>岐阜 全日</cp:lastModifiedBy>
  <cp:lastPrinted>2025-03-28T00:34:45Z</cp:lastPrinted>
  <dcterms:created xsi:type="dcterms:W3CDTF">2013-02-13T08:59:26Z</dcterms:created>
  <dcterms:modified xsi:type="dcterms:W3CDTF">2025-11-18T05:56:26Z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0x0101000E10A10084F50E468B0276518B483947</vt:lpwstr>
  </property>
  <property fmtid="{D5CDD505-2E9C-101B-9397-08002B2CF9AE}" pid="3" name="MediaServiceImageTags">
    <vt:lpwstr/>
  </property>
</Properties>
</file>